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GRAT.-COMP. OCTOMBRIE 2014" sheetId="1" r:id="rId1"/>
    <sheet name="PROGRAME " sheetId="2" r:id="rId2"/>
  </sheets>
  <definedNames/>
  <calcPr fullCalcOnLoad="1"/>
</workbook>
</file>

<file path=xl/sharedStrings.xml><?xml version="1.0" encoding="utf-8"?>
<sst xmlns="http://schemas.openxmlformats.org/spreadsheetml/2006/main" count="329" uniqueCount="255">
  <si>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</si>
  <si>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</si>
  <si>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</si>
  <si>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</si>
  <si>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</si>
  <si>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</si>
  <si>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</si>
  <si>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</si>
  <si>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</si>
  <si>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</si>
  <si>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</si>
  <si>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</si>
  <si>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</si>
  <si>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</si>
  <si>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</si>
  <si>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</si>
  <si>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</si>
  <si>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</si>
  <si>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</si>
  <si>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</si>
  <si>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</si>
  <si>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</si>
  <si>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</si>
  <si>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</si>
  <si>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</si>
  <si>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</si>
  <si>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</si>
  <si>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</si>
  <si>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</si>
  <si>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</si>
  <si>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</si>
  <si>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</si>
  <si>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</si>
  <si>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</si>
  <si>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</si>
  <si>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</si>
  <si>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</si>
  <si>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</si>
  <si>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</si>
  <si>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</si>
  <si>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</si>
  <si>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</si>
  <si>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</si>
  <si>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</si>
  <si>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</si>
  <si>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</si>
  <si>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</si>
  <si>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</si>
  <si>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</si>
  <si>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</si>
  <si>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</si>
  <si>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</si>
  <si>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</si>
  <si>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</si>
  <si>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</si>
  <si>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</si>
  <si>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</si>
  <si>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</si>
  <si>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</si>
  <si>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</si>
  <si>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</si>
  <si>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</si>
  <si>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</si>
  <si>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</si>
  <si>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</si>
  <si>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</si>
  <si>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</si>
  <si>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</si>
  <si>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</si>
  <si>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</si>
  <si>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</si>
  <si>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</si>
  <si>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</si>
  <si>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</si>
  <si>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</si>
  <si>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</si>
  <si>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</si>
  <si>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</si>
  <si>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</si>
  <si>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</si>
  <si>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</si>
  <si>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</si>
  <si>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</si>
  <si>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</si>
  <si>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</si>
  <si>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</si>
  <si>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</si>
  <si>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</si>
  <si>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</si>
  <si>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</si>
  <si>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</si>
  <si>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</si>
  <si>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</si>
  <si>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</si>
  <si>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</si>
  <si>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</si>
  <si>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 xml:space="preserve">        MEDICAMENTE  GRATUITE COMPENSATE - FACTURI CESIONATE</t>
  </si>
  <si>
    <t>CEDENT REMEDIA FARM    ZALAU</t>
  </si>
  <si>
    <t>Nr.  Con-tract cesiune</t>
  </si>
  <si>
    <t>CESIONAR</t>
  </si>
  <si>
    <t xml:space="preserve">ROMASTRU TRADING SRL </t>
  </si>
  <si>
    <t>CEDENT SALVOFARM   ZALAU</t>
  </si>
  <si>
    <t>FARMEXPERT BUCURESTI</t>
  </si>
  <si>
    <t>SUC. CLUJ</t>
  </si>
  <si>
    <t>CEDENT PERLA MEDIFARM  ZALAU</t>
  </si>
  <si>
    <t>FARMEXIM BUCURESTI</t>
  </si>
  <si>
    <t>CAPSELLA FARM</t>
  </si>
  <si>
    <t>CUZAPLAC</t>
  </si>
  <si>
    <t xml:space="preserve">        MEDICAMENTE  GRATUITE COMPENSATE        </t>
  </si>
  <si>
    <t>6</t>
  </si>
  <si>
    <t>TOTAL CESIUNI</t>
  </si>
  <si>
    <t>BORDEROU   DE   PLATA  NR____________</t>
  </si>
  <si>
    <t xml:space="preserve">             LUNA OCTOMBRIE 2014</t>
  </si>
  <si>
    <t>23.02.2015</t>
  </si>
  <si>
    <t>Nr.  Con-tract 2014</t>
  </si>
  <si>
    <t>240/31.10.14</t>
  </si>
  <si>
    <t>241/31.10.14</t>
  </si>
  <si>
    <t>239/31.10.14</t>
  </si>
  <si>
    <t>011/31.10.14</t>
  </si>
  <si>
    <t>012/31.10.14</t>
  </si>
  <si>
    <t>0193/31.10.14</t>
  </si>
  <si>
    <t>0194/31.10.14</t>
  </si>
  <si>
    <t>85/31.10.14</t>
  </si>
  <si>
    <t>86/31.10.14</t>
  </si>
  <si>
    <t>1661690/31.10.14</t>
  </si>
  <si>
    <t>1661691/31.10.14</t>
  </si>
  <si>
    <t>127/31.10.14</t>
  </si>
  <si>
    <t>126/31.10.14</t>
  </si>
  <si>
    <t>125/31.10.14</t>
  </si>
  <si>
    <t>5000130/31.10.14</t>
  </si>
  <si>
    <t>5000131/31.10.14</t>
  </si>
  <si>
    <t>0195450/31.10.14</t>
  </si>
  <si>
    <t>0195442/31.10.14</t>
  </si>
  <si>
    <t>9664171/31.10.14</t>
  </si>
  <si>
    <t>9664172/31.10.14</t>
  </si>
  <si>
    <t>02448/31.10.14</t>
  </si>
  <si>
    <t>02452/31.10.14</t>
  </si>
  <si>
    <t>02449/31.10.14</t>
  </si>
  <si>
    <t>691058/31.10.14</t>
  </si>
  <si>
    <t>691059/31.10.14</t>
  </si>
  <si>
    <t>2222/31.10.14</t>
  </si>
  <si>
    <t>2224/31.10.14</t>
  </si>
  <si>
    <t>2223/31.10.14</t>
  </si>
  <si>
    <t>0001056/31.10.14</t>
  </si>
  <si>
    <t>0001057/31.10.14</t>
  </si>
  <si>
    <t>836/31.10.14</t>
  </si>
  <si>
    <t>837/31.10.14</t>
  </si>
  <si>
    <t>334/31.10.14</t>
  </si>
  <si>
    <t>335/31.10.14</t>
  </si>
  <si>
    <t>297/31.10.14</t>
  </si>
  <si>
    <t>298/31.10.14</t>
  </si>
  <si>
    <t>277/31.10.14</t>
  </si>
  <si>
    <t>278/31.10.14</t>
  </si>
  <si>
    <t>0000339/31.10.14</t>
  </si>
  <si>
    <t>0000338/31.10.14</t>
  </si>
  <si>
    <t>164/31.10.14</t>
  </si>
  <si>
    <t>165//31.10.14</t>
  </si>
  <si>
    <t>1048/31.10.14</t>
  </si>
  <si>
    <t>1047/31.10.14</t>
  </si>
  <si>
    <t>0284637/31.10.14</t>
  </si>
  <si>
    <t>0284464/31.10.14</t>
  </si>
  <si>
    <t>0284638/31.10.14</t>
  </si>
  <si>
    <t>107/31.10.14</t>
  </si>
  <si>
    <t>105/31.10.14</t>
  </si>
  <si>
    <t>106/31.10.14</t>
  </si>
  <si>
    <t>2551/31.10.14</t>
  </si>
  <si>
    <t>2552/31.10.14</t>
  </si>
  <si>
    <t>2560/31.10.14</t>
  </si>
  <si>
    <t>228/31.10.14</t>
  </si>
  <si>
    <t>229/31.10.14</t>
  </si>
  <si>
    <t>0003640/31.10.14</t>
  </si>
  <si>
    <t>0003639/31.10.14</t>
  </si>
  <si>
    <t>0003638/31.10.14</t>
  </si>
  <si>
    <t>0249/31.10.14</t>
  </si>
  <si>
    <t>39/31.10.14</t>
  </si>
  <si>
    <t>40/31.10.14</t>
  </si>
  <si>
    <t>116/31.10.14</t>
  </si>
  <si>
    <t>115/31.10.14</t>
  </si>
  <si>
    <t>1028/31.10.14</t>
  </si>
  <si>
    <t>1026/31.10.14</t>
  </si>
  <si>
    <t>1027/31.10.14</t>
  </si>
  <si>
    <t>659/31.10.14</t>
  </si>
  <si>
    <t>664/31.10.14</t>
  </si>
  <si>
    <t>660/31.10.14</t>
  </si>
  <si>
    <t>001932/31.10.14</t>
  </si>
  <si>
    <t>001933/31.10.14</t>
  </si>
  <si>
    <t>07263/31.10.14</t>
  </si>
  <si>
    <t>07260/31.10.14</t>
  </si>
  <si>
    <t>07256/31.10.14</t>
  </si>
  <si>
    <t>0000407/31.10.14</t>
  </si>
  <si>
    <t>0000409/31.10.14</t>
  </si>
  <si>
    <t>0000408/31.10.14</t>
  </si>
  <si>
    <t>0000537/31.10.14</t>
  </si>
  <si>
    <t>0000536/31.10.14</t>
  </si>
  <si>
    <t>676/31.10.14</t>
  </si>
  <si>
    <t>675/31.10.14</t>
  </si>
  <si>
    <t>674/31.10.14</t>
  </si>
  <si>
    <t>413/31.10.14</t>
  </si>
  <si>
    <t>414/31.10.14</t>
  </si>
  <si>
    <t>0243/31.10.14</t>
  </si>
  <si>
    <t>0242/31.10.14</t>
  </si>
  <si>
    <t>5174/31.10.14</t>
  </si>
  <si>
    <t>5175/31.10.14</t>
  </si>
  <si>
    <t>221/31.10.14</t>
  </si>
  <si>
    <t>220/31.10.14</t>
  </si>
  <si>
    <t>08700007/31.10.14</t>
  </si>
  <si>
    <t>16500007/31.10.14</t>
  </si>
  <si>
    <t>08700011/31.10.14</t>
  </si>
  <si>
    <t>16500011/31.10.14</t>
  </si>
  <si>
    <t>08700008/31.10.14</t>
  </si>
  <si>
    <t>16500008/31.10.14</t>
  </si>
  <si>
    <t>0318/31.10.14</t>
  </si>
  <si>
    <t>0317/31.10.14</t>
  </si>
  <si>
    <t>247/31.10.14</t>
  </si>
  <si>
    <t>248/31.10.14</t>
  </si>
  <si>
    <t>0000735/31.10.14</t>
  </si>
  <si>
    <t>0000734/31.10.14</t>
  </si>
  <si>
    <t>0000733/31.10.14</t>
  </si>
  <si>
    <t>314/31.10.14</t>
  </si>
  <si>
    <t>313/31.10.14</t>
  </si>
  <si>
    <t>456/31.10.14</t>
  </si>
  <si>
    <t>454/31.10.14</t>
  </si>
  <si>
    <t>455/31.10.14</t>
  </si>
  <si>
    <t>5540648/31.10.14</t>
  </si>
  <si>
    <t>5540647/31.10.14</t>
  </si>
  <si>
    <t>92000302/31.10.14</t>
  </si>
  <si>
    <t>92000300/31.10.14</t>
  </si>
  <si>
    <t>92000301/31.10.14</t>
  </si>
  <si>
    <t>219/31.10.14</t>
  </si>
  <si>
    <t>281/31.10.14</t>
  </si>
  <si>
    <t>279/31.10.14</t>
  </si>
  <si>
    <t>280/31.10.14</t>
  </si>
  <si>
    <t>112/31.10.14</t>
  </si>
  <si>
    <t>111/31.10.14</t>
  </si>
  <si>
    <t>130/31.10.14</t>
  </si>
  <si>
    <t>129/31.10.14</t>
  </si>
  <si>
    <t>18128.2/31.10.14</t>
  </si>
  <si>
    <t>18127.1/31.10.14</t>
  </si>
  <si>
    <t>108/31.10.14</t>
  </si>
  <si>
    <t>1592/31.10.14</t>
  </si>
  <si>
    <t>1594/31.10.14</t>
  </si>
  <si>
    <t>1593/31.10.14</t>
  </si>
  <si>
    <t>58/31.10.14</t>
  </si>
  <si>
    <t>57/31.10.14</t>
  </si>
  <si>
    <t>26/31.10.14</t>
  </si>
  <si>
    <t>27/31.10.14</t>
  </si>
  <si>
    <t>11/31.10.14</t>
  </si>
  <si>
    <t>12/31.10.14</t>
  </si>
  <si>
    <t>LUNA OCTOMBRIE  2014</t>
  </si>
  <si>
    <t>6109</t>
  </si>
  <si>
    <t>5759</t>
  </si>
  <si>
    <t>0734/31.10.14</t>
  </si>
  <si>
    <t>0733/31.10.14</t>
  </si>
  <si>
    <t>0732/31.10.14</t>
  </si>
  <si>
    <t>1047/30.10.14part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</si>
</sst>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5" fillId="0" borderId="3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" fontId="5" fillId="0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96">
      <selection activeCell="G225" sqref="G224:G225"/>
    </sheetView>
  </sheetViews>
  <sheetFormatPr defaultColWidth="9.140625" defaultRowHeight="12.75"/>
  <cols>
    <col min="1" max="1" width="1.8515625" style="3" customWidth="1"/>
    <col min="2" max="2" width="7.7109375" style="10" customWidth="1"/>
    <col min="3" max="3" width="27.57421875" style="3" customWidth="1"/>
    <col min="4" max="4" width="23.28125" style="3" customWidth="1"/>
    <col min="5" max="5" width="13.140625" style="3" customWidth="1"/>
    <col min="6" max="6" width="18.8515625" style="3" customWidth="1"/>
    <col min="7" max="7" width="15.71093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111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8"/>
      <c r="D6" s="9"/>
      <c r="E6" s="9" t="s">
        <v>108</v>
      </c>
      <c r="F6" s="114"/>
      <c r="H6" s="6"/>
    </row>
    <row r="7" spans="1:8" ht="12.75">
      <c r="A7" s="4"/>
      <c r="B7" s="7"/>
      <c r="C7" s="8"/>
      <c r="D7" s="8" t="s">
        <v>112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113</v>
      </c>
      <c r="H8" s="6"/>
    </row>
    <row r="9" spans="5:8" ht="13.5" thickBot="1">
      <c r="E9" s="4"/>
      <c r="F9" s="5"/>
      <c r="G9" s="5"/>
      <c r="H9" s="6"/>
    </row>
    <row r="10" spans="1:8" ht="35.25" customHeight="1" thickBot="1">
      <c r="A10" s="11" t="s">
        <v>4</v>
      </c>
      <c r="B10" s="12" t="s">
        <v>114</v>
      </c>
      <c r="C10" s="11" t="s">
        <v>5</v>
      </c>
      <c r="D10" s="13" t="s">
        <v>6</v>
      </c>
      <c r="E10" s="14" t="s">
        <v>7</v>
      </c>
      <c r="F10" s="15" t="s">
        <v>8</v>
      </c>
      <c r="G10" s="16" t="s">
        <v>9</v>
      </c>
      <c r="H10" s="17" t="s">
        <v>10</v>
      </c>
    </row>
    <row r="11" spans="1:8" ht="12.75">
      <c r="A11" s="18"/>
      <c r="B11" s="19">
        <v>1956</v>
      </c>
      <c r="C11" s="20" t="s">
        <v>11</v>
      </c>
      <c r="D11" s="21"/>
      <c r="E11" s="22"/>
      <c r="F11" s="108" t="s">
        <v>115</v>
      </c>
      <c r="G11" s="109">
        <v>175385.54</v>
      </c>
      <c r="H11" s="24">
        <f>G11+G12+G13</f>
        <v>207541.49000000002</v>
      </c>
    </row>
    <row r="12" spans="1:8" ht="12.75">
      <c r="A12" s="25"/>
      <c r="B12" s="26"/>
      <c r="C12" s="27" t="s">
        <v>12</v>
      </c>
      <c r="D12" s="21"/>
      <c r="E12" s="28"/>
      <c r="F12" s="29" t="s">
        <v>116</v>
      </c>
      <c r="G12" s="33">
        <v>25692.53</v>
      </c>
      <c r="H12" s="30"/>
    </row>
    <row r="13" spans="1:8" ht="12.75">
      <c r="A13" s="25"/>
      <c r="B13" s="26"/>
      <c r="C13" s="27"/>
      <c r="D13" s="21"/>
      <c r="E13" s="28"/>
      <c r="F13" s="29" t="s">
        <v>117</v>
      </c>
      <c r="G13" s="33">
        <v>6463.42</v>
      </c>
      <c r="H13" s="30"/>
    </row>
    <row r="14" spans="1:8" ht="12.75">
      <c r="A14" s="25"/>
      <c r="B14" s="26"/>
      <c r="C14" s="27"/>
      <c r="D14" s="21"/>
      <c r="E14" s="28"/>
      <c r="F14" s="29"/>
      <c r="G14" s="31"/>
      <c r="H14" s="30"/>
    </row>
    <row r="15" spans="1:8" ht="12.75">
      <c r="A15" s="25"/>
      <c r="B15" s="26">
        <v>1958</v>
      </c>
      <c r="C15" s="32" t="s">
        <v>13</v>
      </c>
      <c r="D15" s="21"/>
      <c r="E15" s="28"/>
      <c r="F15" s="29" t="s">
        <v>118</v>
      </c>
      <c r="G15" s="33">
        <v>31036.01</v>
      </c>
      <c r="H15" s="30">
        <f>G15+G16+G17</f>
        <v>33180.06</v>
      </c>
    </row>
    <row r="16" spans="1:8" ht="12.75">
      <c r="A16" s="25"/>
      <c r="B16" s="26"/>
      <c r="C16" s="27" t="s">
        <v>15</v>
      </c>
      <c r="D16" s="21"/>
      <c r="E16" s="28"/>
      <c r="F16" s="29" t="s">
        <v>119</v>
      </c>
      <c r="G16" s="33">
        <v>2144.05</v>
      </c>
      <c r="H16" s="30"/>
    </row>
    <row r="17" spans="1:8" ht="12.75">
      <c r="A17" s="25"/>
      <c r="B17" s="26"/>
      <c r="C17" s="27"/>
      <c r="D17" s="21"/>
      <c r="E17" s="28"/>
      <c r="F17" s="29"/>
      <c r="G17" s="33"/>
      <c r="H17" s="30"/>
    </row>
    <row r="18" spans="1:8" ht="12.75">
      <c r="A18" s="25"/>
      <c r="B18" s="26">
        <v>1959</v>
      </c>
      <c r="C18" s="32" t="s">
        <v>16</v>
      </c>
      <c r="D18" s="21"/>
      <c r="E18" s="28"/>
      <c r="F18" s="29" t="s">
        <v>120</v>
      </c>
      <c r="G18" s="33">
        <v>18601.2</v>
      </c>
      <c r="H18" s="30">
        <f>G18+G19</f>
        <v>19521.170000000002</v>
      </c>
    </row>
    <row r="19" spans="1:8" ht="12.75">
      <c r="A19" s="25"/>
      <c r="B19" s="26"/>
      <c r="C19" s="27" t="s">
        <v>18</v>
      </c>
      <c r="D19" s="21"/>
      <c r="E19" s="28"/>
      <c r="F19" s="29" t="s">
        <v>121</v>
      </c>
      <c r="G19" s="33">
        <v>919.97</v>
      </c>
      <c r="H19" s="30"/>
    </row>
    <row r="20" spans="1:8" ht="12.75">
      <c r="A20" s="25"/>
      <c r="B20" s="26"/>
      <c r="C20" s="27"/>
      <c r="D20" s="21"/>
      <c r="E20" s="28"/>
      <c r="F20" s="29"/>
      <c r="G20" s="33"/>
      <c r="H20" s="30"/>
    </row>
    <row r="21" spans="1:8" ht="12.75">
      <c r="A21" s="25"/>
      <c r="B21" s="26">
        <v>1960</v>
      </c>
      <c r="C21" s="32" t="s">
        <v>19</v>
      </c>
      <c r="D21" s="21"/>
      <c r="E21" s="28"/>
      <c r="F21" s="29" t="s">
        <v>122</v>
      </c>
      <c r="G21" s="33">
        <v>44448.56</v>
      </c>
      <c r="H21" s="30">
        <f>G21+G22</f>
        <v>47458.63</v>
      </c>
    </row>
    <row r="22" spans="1:8" ht="12.75">
      <c r="A22" s="25"/>
      <c r="B22" s="26"/>
      <c r="C22" s="27" t="s">
        <v>20</v>
      </c>
      <c r="D22" s="21"/>
      <c r="E22" s="28"/>
      <c r="F22" s="29" t="s">
        <v>123</v>
      </c>
      <c r="G22" s="33">
        <v>3010.07</v>
      </c>
      <c r="H22" s="30"/>
    </row>
    <row r="23" spans="1:8" ht="12.75">
      <c r="A23" s="25"/>
      <c r="B23" s="26"/>
      <c r="C23" s="27"/>
      <c r="D23" s="21"/>
      <c r="E23" s="28"/>
      <c r="F23" s="29"/>
      <c r="G23" s="33"/>
      <c r="H23" s="30"/>
    </row>
    <row r="24" spans="1:8" ht="12.75">
      <c r="A24" s="25"/>
      <c r="B24" s="26">
        <v>1961</v>
      </c>
      <c r="C24" s="32" t="s">
        <v>21</v>
      </c>
      <c r="D24" s="21"/>
      <c r="E24" s="28"/>
      <c r="F24" s="29" t="s">
        <v>124</v>
      </c>
      <c r="G24" s="33">
        <v>61475.36</v>
      </c>
      <c r="H24" s="30">
        <f>G24+G25</f>
        <v>66402.07</v>
      </c>
    </row>
    <row r="25" spans="1:8" ht="12.75">
      <c r="A25" s="25"/>
      <c r="B25" s="26"/>
      <c r="C25" s="27" t="s">
        <v>22</v>
      </c>
      <c r="D25" s="21"/>
      <c r="E25" s="28"/>
      <c r="F25" s="29" t="s">
        <v>125</v>
      </c>
      <c r="G25" s="33">
        <v>4926.71</v>
      </c>
      <c r="H25" s="30"/>
    </row>
    <row r="26" spans="1:8" ht="12.75">
      <c r="A26" s="25"/>
      <c r="B26" s="26"/>
      <c r="C26" s="27"/>
      <c r="D26" s="21"/>
      <c r="E26" s="28"/>
      <c r="F26" s="29"/>
      <c r="G26" s="33"/>
      <c r="H26" s="30"/>
    </row>
    <row r="27" spans="1:8" ht="12.75">
      <c r="A27" s="25"/>
      <c r="B27" s="26">
        <v>1962</v>
      </c>
      <c r="C27" s="32" t="s">
        <v>23</v>
      </c>
      <c r="D27" s="21"/>
      <c r="E27" s="28"/>
      <c r="F27" s="29" t="s">
        <v>126</v>
      </c>
      <c r="G27" s="33">
        <v>119887.88</v>
      </c>
      <c r="H27" s="30">
        <f>G27+G28+G29+G30</f>
        <v>143157.69</v>
      </c>
    </row>
    <row r="28" spans="1:8" ht="12.75">
      <c r="A28" s="25"/>
      <c r="B28" s="26"/>
      <c r="C28" s="27" t="s">
        <v>24</v>
      </c>
      <c r="D28" s="21"/>
      <c r="E28" s="28"/>
      <c r="F28" s="29" t="s">
        <v>127</v>
      </c>
      <c r="G28" s="33">
        <v>14374.06</v>
      </c>
      <c r="H28" s="30"/>
    </row>
    <row r="29" spans="1:8" ht="12.75">
      <c r="A29" s="25"/>
      <c r="B29" s="26"/>
      <c r="C29" s="27"/>
      <c r="D29" s="21"/>
      <c r="E29" s="28"/>
      <c r="F29" s="29" t="s">
        <v>128</v>
      </c>
      <c r="G29" s="33">
        <v>8895.75</v>
      </c>
      <c r="H29" s="30"/>
    </row>
    <row r="30" spans="1:8" ht="12.75">
      <c r="A30" s="25"/>
      <c r="B30" s="26"/>
      <c r="C30" s="27"/>
      <c r="D30" s="21"/>
      <c r="E30" s="28"/>
      <c r="F30" s="29"/>
      <c r="G30" s="33"/>
      <c r="H30" s="30"/>
    </row>
    <row r="31" spans="1:8" ht="12.75">
      <c r="A31" s="25"/>
      <c r="B31" s="26">
        <v>1963</v>
      </c>
      <c r="C31" s="32" t="s">
        <v>25</v>
      </c>
      <c r="D31" s="21"/>
      <c r="E31" s="28"/>
      <c r="F31" s="29" t="s">
        <v>129</v>
      </c>
      <c r="G31" s="33">
        <v>204910.25</v>
      </c>
      <c r="H31" s="30">
        <f>G31+G32+G33</f>
        <v>220203.46</v>
      </c>
    </row>
    <row r="32" spans="1:8" ht="12.75">
      <c r="A32" s="25"/>
      <c r="B32" s="26"/>
      <c r="C32" s="27" t="s">
        <v>14</v>
      </c>
      <c r="D32" s="21"/>
      <c r="E32" s="28"/>
      <c r="F32" s="29" t="s">
        <v>130</v>
      </c>
      <c r="G32" s="33">
        <v>15293.21</v>
      </c>
      <c r="H32" s="30"/>
    </row>
    <row r="33" spans="1:8" ht="12.75">
      <c r="A33" s="25"/>
      <c r="B33" s="26"/>
      <c r="C33" s="27"/>
      <c r="D33" s="21"/>
      <c r="E33" s="28"/>
      <c r="F33" s="29"/>
      <c r="G33" s="33"/>
      <c r="H33" s="30"/>
    </row>
    <row r="34" spans="1:8" ht="12.75">
      <c r="A34" s="25"/>
      <c r="B34" s="26">
        <v>1964</v>
      </c>
      <c r="C34" s="32" t="s">
        <v>26</v>
      </c>
      <c r="D34" s="21"/>
      <c r="E34" s="28"/>
      <c r="F34" s="29" t="s">
        <v>131</v>
      </c>
      <c r="G34" s="33">
        <v>253378.26</v>
      </c>
      <c r="H34" s="30">
        <f>G34+G35+G36</f>
        <v>264347.08</v>
      </c>
    </row>
    <row r="35" spans="1:8" ht="12.75">
      <c r="A35" s="25"/>
      <c r="B35" s="26"/>
      <c r="C35" s="27" t="s">
        <v>17</v>
      </c>
      <c r="D35" s="21"/>
      <c r="E35" s="28"/>
      <c r="F35" s="29" t="s">
        <v>132</v>
      </c>
      <c r="G35" s="33">
        <v>10968.82</v>
      </c>
      <c r="H35" s="30"/>
    </row>
    <row r="36" spans="1:8" ht="12.75">
      <c r="A36" s="25"/>
      <c r="B36" s="26"/>
      <c r="C36" s="27"/>
      <c r="D36" s="21"/>
      <c r="E36" s="28"/>
      <c r="F36" s="29"/>
      <c r="G36" s="33"/>
      <c r="H36" s="30"/>
    </row>
    <row r="37" spans="1:8" ht="12.75">
      <c r="A37" s="25"/>
      <c r="B37" s="26">
        <v>1965</v>
      </c>
      <c r="C37" s="32" t="s">
        <v>27</v>
      </c>
      <c r="D37" s="21"/>
      <c r="E37" s="28"/>
      <c r="F37" s="34" t="s">
        <v>133</v>
      </c>
      <c r="G37" s="33">
        <v>51806.46</v>
      </c>
      <c r="H37" s="30">
        <f>G37+G38+G40</f>
        <v>55054.619999999995</v>
      </c>
    </row>
    <row r="38" spans="1:8" ht="12.75">
      <c r="A38" s="25"/>
      <c r="B38" s="26"/>
      <c r="C38" s="27" t="s">
        <v>12</v>
      </c>
      <c r="D38" s="21"/>
      <c r="E38" s="28"/>
      <c r="F38" s="34" t="s">
        <v>134</v>
      </c>
      <c r="G38" s="33">
        <v>3248.16</v>
      </c>
      <c r="H38" s="30"/>
    </row>
    <row r="39" spans="1:8" ht="12.75">
      <c r="A39" s="25"/>
      <c r="B39" s="26"/>
      <c r="C39" s="27"/>
      <c r="D39" s="21"/>
      <c r="E39" s="28"/>
      <c r="F39" s="34"/>
      <c r="G39" s="33"/>
      <c r="H39" s="30"/>
    </row>
    <row r="40" spans="1:8" ht="12.75">
      <c r="A40" s="25"/>
      <c r="B40" s="26"/>
      <c r="C40" s="27"/>
      <c r="D40" s="21"/>
      <c r="E40" s="28"/>
      <c r="F40" s="34"/>
      <c r="G40" s="33"/>
      <c r="H40" s="30"/>
    </row>
    <row r="41" spans="1:8" ht="12.75">
      <c r="A41" s="25"/>
      <c r="B41" s="26">
        <v>1966</v>
      </c>
      <c r="C41" s="32" t="s">
        <v>28</v>
      </c>
      <c r="D41" s="21"/>
      <c r="E41" s="28"/>
      <c r="F41" s="29" t="s">
        <v>135</v>
      </c>
      <c r="G41" s="33">
        <v>39970.2</v>
      </c>
      <c r="H41" s="30">
        <f>G41+G42+G43</f>
        <v>140360.93</v>
      </c>
    </row>
    <row r="42" spans="1:8" ht="12.75">
      <c r="A42" s="25"/>
      <c r="B42" s="26"/>
      <c r="C42" s="27" t="s">
        <v>12</v>
      </c>
      <c r="D42" s="21"/>
      <c r="E42" s="28"/>
      <c r="F42" s="29" t="s">
        <v>136</v>
      </c>
      <c r="G42" s="33">
        <v>99731.76</v>
      </c>
      <c r="H42" s="30"/>
    </row>
    <row r="43" spans="1:8" ht="12.75">
      <c r="A43" s="25"/>
      <c r="B43" s="26"/>
      <c r="C43" s="27"/>
      <c r="D43" s="21"/>
      <c r="E43" s="28"/>
      <c r="F43" s="29" t="s">
        <v>137</v>
      </c>
      <c r="G43" s="33">
        <v>658.97</v>
      </c>
      <c r="H43" s="30"/>
    </row>
    <row r="44" spans="1:8" ht="12.75">
      <c r="A44" s="25"/>
      <c r="B44" s="26"/>
      <c r="C44" s="27"/>
      <c r="D44" s="21"/>
      <c r="E44" s="28"/>
      <c r="F44" s="29"/>
      <c r="G44" s="33"/>
      <c r="H44" s="30"/>
    </row>
    <row r="45" spans="1:8" ht="12.75">
      <c r="A45" s="25"/>
      <c r="B45" s="26">
        <v>1967</v>
      </c>
      <c r="C45" s="32" t="s">
        <v>29</v>
      </c>
      <c r="D45" s="21"/>
      <c r="E45" s="28"/>
      <c r="F45" s="29" t="s">
        <v>138</v>
      </c>
      <c r="G45" s="33">
        <v>64234.91</v>
      </c>
      <c r="H45" s="30">
        <f>G45+G46</f>
        <v>70467.05</v>
      </c>
    </row>
    <row r="46" spans="1:8" ht="12.75">
      <c r="A46" s="25"/>
      <c r="B46" s="26"/>
      <c r="C46" s="27" t="s">
        <v>12</v>
      </c>
      <c r="D46" s="21"/>
      <c r="E46" s="28"/>
      <c r="F46" s="29" t="s">
        <v>139</v>
      </c>
      <c r="G46" s="33">
        <v>6232.14</v>
      </c>
      <c r="H46" s="30"/>
    </row>
    <row r="47" spans="1:8" ht="12.75">
      <c r="A47" s="25"/>
      <c r="B47" s="26"/>
      <c r="C47" s="27"/>
      <c r="D47" s="21"/>
      <c r="E47" s="28"/>
      <c r="F47" s="29"/>
      <c r="G47" s="33"/>
      <c r="H47" s="30"/>
    </row>
    <row r="48" spans="1:8" ht="12.75">
      <c r="A48" s="25"/>
      <c r="B48" s="26">
        <v>1968</v>
      </c>
      <c r="C48" s="32" t="s">
        <v>30</v>
      </c>
      <c r="D48" s="21"/>
      <c r="E48" s="28"/>
      <c r="F48" s="29" t="s">
        <v>140</v>
      </c>
      <c r="G48" s="33">
        <v>27756.21</v>
      </c>
      <c r="H48" s="30">
        <f>G48+G49+G50</f>
        <v>32055.01</v>
      </c>
    </row>
    <row r="49" spans="1:8" ht="12.75">
      <c r="A49" s="25"/>
      <c r="B49" s="26"/>
      <c r="C49" s="27" t="s">
        <v>12</v>
      </c>
      <c r="D49" s="21"/>
      <c r="E49" s="28"/>
      <c r="F49" s="29" t="s">
        <v>141</v>
      </c>
      <c r="G49" s="33">
        <v>3730.19</v>
      </c>
      <c r="H49" s="30"/>
    </row>
    <row r="50" spans="1:8" ht="12.75">
      <c r="A50" s="25"/>
      <c r="B50" s="26"/>
      <c r="C50" s="27"/>
      <c r="D50" s="21"/>
      <c r="E50" s="28"/>
      <c r="F50" s="36" t="s">
        <v>142</v>
      </c>
      <c r="G50" s="37">
        <v>568.61</v>
      </c>
      <c r="H50" s="30"/>
    </row>
    <row r="51" spans="1:8" ht="12.75">
      <c r="A51" s="25"/>
      <c r="B51" s="26"/>
      <c r="C51" s="27"/>
      <c r="D51" s="21"/>
      <c r="E51" s="28"/>
      <c r="F51" s="29"/>
      <c r="G51" s="33"/>
      <c r="H51" s="30"/>
    </row>
    <row r="52" spans="1:8" ht="12.75">
      <c r="A52" s="25"/>
      <c r="B52" s="26">
        <v>1969</v>
      </c>
      <c r="C52" s="32" t="s">
        <v>31</v>
      </c>
      <c r="D52" s="21"/>
      <c r="E52" s="28"/>
      <c r="F52" s="36" t="s">
        <v>143</v>
      </c>
      <c r="G52" s="33">
        <v>24743.66</v>
      </c>
      <c r="H52" s="30">
        <f>G52+G53+G54</f>
        <v>25546.53</v>
      </c>
    </row>
    <row r="53" spans="1:8" ht="12.75">
      <c r="A53" s="25"/>
      <c r="B53" s="26"/>
      <c r="C53" s="27" t="s">
        <v>12</v>
      </c>
      <c r="D53" s="21"/>
      <c r="E53" s="28"/>
      <c r="F53" s="34" t="s">
        <v>144</v>
      </c>
      <c r="G53" s="37">
        <v>802.87</v>
      </c>
      <c r="H53" s="30"/>
    </row>
    <row r="54" spans="1:8" ht="12.75">
      <c r="A54" s="25"/>
      <c r="B54" s="26"/>
      <c r="C54" s="27"/>
      <c r="D54" s="21"/>
      <c r="E54" s="28"/>
      <c r="F54" s="38"/>
      <c r="G54" s="33"/>
      <c r="H54" s="30"/>
    </row>
    <row r="55" spans="1:8" ht="12.75">
      <c r="A55" s="25"/>
      <c r="B55" s="26"/>
      <c r="C55" s="27"/>
      <c r="D55" s="21"/>
      <c r="E55" s="28"/>
      <c r="F55" s="38"/>
      <c r="G55" s="33"/>
      <c r="H55" s="30"/>
    </row>
    <row r="56" spans="1:8" ht="12.75">
      <c r="A56" s="25"/>
      <c r="B56" s="26">
        <v>1970</v>
      </c>
      <c r="C56" s="32" t="s">
        <v>32</v>
      </c>
      <c r="D56" s="21"/>
      <c r="E56" s="28"/>
      <c r="F56" s="29" t="s">
        <v>145</v>
      </c>
      <c r="G56" s="33">
        <v>123075.91</v>
      </c>
      <c r="H56" s="30">
        <f>G56+G57+G58</f>
        <v>129752.22</v>
      </c>
    </row>
    <row r="57" spans="1:8" ht="12.75">
      <c r="A57" s="25"/>
      <c r="B57" s="26"/>
      <c r="C57" s="27" t="s">
        <v>12</v>
      </c>
      <c r="D57" s="21"/>
      <c r="E57" s="28"/>
      <c r="F57" s="29" t="s">
        <v>146</v>
      </c>
      <c r="G57" s="33">
        <v>6676.31</v>
      </c>
      <c r="H57" s="30"/>
    </row>
    <row r="58" spans="1:8" ht="12.75">
      <c r="A58" s="25"/>
      <c r="B58" s="26"/>
      <c r="C58" s="27"/>
      <c r="D58" s="21"/>
      <c r="E58" s="28"/>
      <c r="F58" s="29"/>
      <c r="G58" s="33"/>
      <c r="H58" s="30"/>
    </row>
    <row r="59" spans="1:8" ht="12.75">
      <c r="A59" s="25"/>
      <c r="B59" s="26"/>
      <c r="C59" s="27"/>
      <c r="D59" s="21"/>
      <c r="E59" s="28"/>
      <c r="F59" s="29"/>
      <c r="G59" s="33"/>
      <c r="H59" s="30"/>
    </row>
    <row r="60" spans="1:8" ht="12.75">
      <c r="A60" s="25"/>
      <c r="B60" s="26">
        <v>1971</v>
      </c>
      <c r="C60" s="32" t="s">
        <v>33</v>
      </c>
      <c r="D60" s="21"/>
      <c r="E60" s="28"/>
      <c r="F60" s="29" t="s">
        <v>147</v>
      </c>
      <c r="G60" s="33">
        <v>22350.5</v>
      </c>
      <c r="H60" s="30">
        <f>G60+G61</f>
        <v>23283.84</v>
      </c>
    </row>
    <row r="61" spans="1:8" ht="12.75">
      <c r="A61" s="25"/>
      <c r="B61" s="26"/>
      <c r="C61" s="27" t="s">
        <v>17</v>
      </c>
      <c r="D61" s="21"/>
      <c r="E61" s="28"/>
      <c r="F61" s="29" t="s">
        <v>148</v>
      </c>
      <c r="G61" s="33">
        <v>933.34</v>
      </c>
      <c r="H61" s="30"/>
    </row>
    <row r="62" spans="1:8" ht="12.75">
      <c r="A62" s="25"/>
      <c r="B62" s="26"/>
      <c r="C62" s="27"/>
      <c r="D62" s="21"/>
      <c r="E62" s="28"/>
      <c r="F62" s="29"/>
      <c r="G62" s="33"/>
      <c r="H62" s="30"/>
    </row>
    <row r="63" spans="1:8" ht="12.75">
      <c r="A63" s="25"/>
      <c r="B63" s="26">
        <v>1972</v>
      </c>
      <c r="C63" s="32" t="s">
        <v>34</v>
      </c>
      <c r="D63" s="21"/>
      <c r="E63" s="28"/>
      <c r="F63" s="29" t="s">
        <v>149</v>
      </c>
      <c r="G63" s="33">
        <v>35164.72</v>
      </c>
      <c r="H63" s="30">
        <f>G63+G64</f>
        <v>38255.76</v>
      </c>
    </row>
    <row r="64" spans="1:8" ht="12.75">
      <c r="A64" s="25"/>
      <c r="B64" s="26"/>
      <c r="C64" s="27" t="s">
        <v>35</v>
      </c>
      <c r="D64" s="21"/>
      <c r="E64" s="28"/>
      <c r="F64" s="29" t="s">
        <v>150</v>
      </c>
      <c r="G64" s="33">
        <v>3091.04</v>
      </c>
      <c r="H64" s="30"/>
    </row>
    <row r="65" spans="1:8" ht="12.75">
      <c r="A65" s="25"/>
      <c r="B65" s="26"/>
      <c r="C65" s="27"/>
      <c r="D65" s="21"/>
      <c r="E65" s="28"/>
      <c r="F65" s="29"/>
      <c r="G65" s="33"/>
      <c r="H65" s="30"/>
    </row>
    <row r="66" spans="1:8" ht="12.75">
      <c r="A66" s="25"/>
      <c r="B66" s="26">
        <v>1973</v>
      </c>
      <c r="C66" s="32" t="s">
        <v>36</v>
      </c>
      <c r="D66" s="21"/>
      <c r="E66" s="28"/>
      <c r="F66" s="29" t="s">
        <v>151</v>
      </c>
      <c r="G66" s="33">
        <v>39556.41</v>
      </c>
      <c r="H66" s="30">
        <f>G66+G67</f>
        <v>41797.05</v>
      </c>
    </row>
    <row r="67" spans="1:8" ht="12.75">
      <c r="A67" s="25"/>
      <c r="B67" s="26"/>
      <c r="C67" s="27" t="s">
        <v>37</v>
      </c>
      <c r="D67" s="21"/>
      <c r="E67" s="28"/>
      <c r="F67" s="29" t="s">
        <v>152</v>
      </c>
      <c r="G67" s="33">
        <v>2240.64</v>
      </c>
      <c r="H67" s="30"/>
    </row>
    <row r="68" spans="1:8" ht="12.75">
      <c r="A68" s="25"/>
      <c r="B68" s="26"/>
      <c r="C68" s="27"/>
      <c r="D68" s="21"/>
      <c r="E68" s="28"/>
      <c r="F68" s="29"/>
      <c r="G68" s="33"/>
      <c r="H68" s="30"/>
    </row>
    <row r="69" spans="1:8" ht="12.75">
      <c r="A69" s="25"/>
      <c r="B69" s="26">
        <v>1974</v>
      </c>
      <c r="C69" s="32" t="s">
        <v>38</v>
      </c>
      <c r="D69" s="21"/>
      <c r="E69" s="28"/>
      <c r="F69" s="29" t="s">
        <v>153</v>
      </c>
      <c r="G69" s="33">
        <v>17259.32</v>
      </c>
      <c r="H69" s="30">
        <f>G69+G70</f>
        <v>18921.18</v>
      </c>
    </row>
    <row r="70" spans="1:8" ht="12.75">
      <c r="A70" s="25"/>
      <c r="B70" s="26"/>
      <c r="C70" s="39" t="s">
        <v>39</v>
      </c>
      <c r="D70" s="40"/>
      <c r="E70" s="41"/>
      <c r="F70" s="29" t="s">
        <v>154</v>
      </c>
      <c r="G70" s="33">
        <v>1661.86</v>
      </c>
      <c r="H70" s="30"/>
    </row>
    <row r="71" spans="1:8" ht="12.75">
      <c r="A71" s="25"/>
      <c r="B71" s="26"/>
      <c r="C71" s="39"/>
      <c r="D71" s="40"/>
      <c r="E71" s="41"/>
      <c r="F71" s="29"/>
      <c r="G71" s="33"/>
      <c r="H71" s="30"/>
    </row>
    <row r="72" spans="1:8" ht="12.75">
      <c r="A72" s="25"/>
      <c r="B72" s="26">
        <v>1975</v>
      </c>
      <c r="C72" s="32" t="s">
        <v>40</v>
      </c>
      <c r="D72" s="21"/>
      <c r="E72" s="28"/>
      <c r="F72" s="29" t="s">
        <v>155</v>
      </c>
      <c r="G72" s="33">
        <v>58643.2</v>
      </c>
      <c r="H72" s="30">
        <f>G72+G73+G75</f>
        <v>59544.82</v>
      </c>
    </row>
    <row r="73" spans="1:8" ht="12.75">
      <c r="A73" s="25"/>
      <c r="B73" s="42"/>
      <c r="C73" s="27" t="s">
        <v>12</v>
      </c>
      <c r="D73" s="21"/>
      <c r="E73" s="28"/>
      <c r="F73" s="29" t="s">
        <v>156</v>
      </c>
      <c r="G73" s="33">
        <v>901.62</v>
      </c>
      <c r="H73" s="30"/>
    </row>
    <row r="74" spans="1:8" ht="12.75">
      <c r="A74" s="25"/>
      <c r="B74" s="42"/>
      <c r="C74" s="39"/>
      <c r="D74" s="40"/>
      <c r="E74" s="41"/>
      <c r="F74" s="29"/>
      <c r="G74" s="33"/>
      <c r="H74" s="30"/>
    </row>
    <row r="75" spans="1:8" ht="12.75">
      <c r="A75" s="25"/>
      <c r="B75" s="42"/>
      <c r="C75" s="39"/>
      <c r="D75" s="40"/>
      <c r="E75" s="41"/>
      <c r="F75" s="29"/>
      <c r="G75" s="33"/>
      <c r="H75" s="30"/>
    </row>
    <row r="76" spans="1:8" ht="12.75">
      <c r="A76" s="25"/>
      <c r="B76" s="43">
        <v>1978</v>
      </c>
      <c r="C76" s="32" t="s">
        <v>41</v>
      </c>
      <c r="D76" s="21"/>
      <c r="E76" s="28"/>
      <c r="F76" s="29" t="s">
        <v>157</v>
      </c>
      <c r="G76" s="33">
        <v>64578.16</v>
      </c>
      <c r="H76" s="30">
        <f>G76+G77</f>
        <v>68360.3</v>
      </c>
    </row>
    <row r="77" spans="1:8" ht="12.75">
      <c r="A77" s="25"/>
      <c r="B77" s="26"/>
      <c r="C77" s="27" t="s">
        <v>14</v>
      </c>
      <c r="D77" s="21"/>
      <c r="E77" s="28"/>
      <c r="F77" s="29" t="s">
        <v>158</v>
      </c>
      <c r="G77" s="33">
        <v>3782.14</v>
      </c>
      <c r="H77" s="30"/>
    </row>
    <row r="78" spans="1:8" ht="12.75">
      <c r="A78" s="25"/>
      <c r="B78" s="26"/>
      <c r="C78" s="27"/>
      <c r="D78" s="21"/>
      <c r="E78" s="28"/>
      <c r="F78" s="29"/>
      <c r="G78" s="33"/>
      <c r="H78" s="30"/>
    </row>
    <row r="79" spans="1:8" ht="12.75">
      <c r="A79" s="25"/>
      <c r="B79" s="43">
        <v>1979</v>
      </c>
      <c r="C79" s="32" t="s">
        <v>42</v>
      </c>
      <c r="D79" s="21"/>
      <c r="E79" s="28"/>
      <c r="F79" s="29" t="s">
        <v>159</v>
      </c>
      <c r="G79" s="33">
        <v>69713.57</v>
      </c>
      <c r="H79" s="30">
        <f>G79+G80+G81</f>
        <v>85692.22000000002</v>
      </c>
    </row>
    <row r="80" spans="1:8" ht="12.75">
      <c r="A80" s="25"/>
      <c r="B80" s="26"/>
      <c r="C80" s="27" t="s">
        <v>14</v>
      </c>
      <c r="D80" s="21"/>
      <c r="E80" s="28"/>
      <c r="F80" s="29" t="s">
        <v>160</v>
      </c>
      <c r="G80" s="33">
        <v>11534.54</v>
      </c>
      <c r="H80" s="30"/>
    </row>
    <row r="81" spans="1:8" ht="12.75">
      <c r="A81" s="25"/>
      <c r="B81" s="26"/>
      <c r="C81" s="27"/>
      <c r="D81" s="21"/>
      <c r="E81" s="28"/>
      <c r="F81" s="29" t="s">
        <v>161</v>
      </c>
      <c r="G81" s="33">
        <v>4444.11</v>
      </c>
      <c r="H81" s="30"/>
    </row>
    <row r="82" spans="1:8" ht="12.75">
      <c r="A82" s="25"/>
      <c r="B82" s="44"/>
      <c r="C82" s="27"/>
      <c r="D82" s="21"/>
      <c r="E82" s="28"/>
      <c r="F82" s="29"/>
      <c r="G82" s="33"/>
      <c r="H82" s="30"/>
    </row>
    <row r="83" spans="1:8" ht="12.75">
      <c r="A83" s="25"/>
      <c r="B83" s="43">
        <v>1982</v>
      </c>
      <c r="C83" s="32" t="s">
        <v>43</v>
      </c>
      <c r="D83" s="21"/>
      <c r="E83" s="28"/>
      <c r="F83" s="29" t="s">
        <v>162</v>
      </c>
      <c r="G83" s="33">
        <v>120043.52</v>
      </c>
      <c r="H83" s="30">
        <f>G83+G84+G85</f>
        <v>225801.37000000002</v>
      </c>
    </row>
    <row r="84" spans="1:8" ht="12.75">
      <c r="A84" s="25"/>
      <c r="B84" s="26"/>
      <c r="C84" s="27" t="s">
        <v>12</v>
      </c>
      <c r="D84" s="21"/>
      <c r="E84" s="28"/>
      <c r="F84" s="29" t="s">
        <v>163</v>
      </c>
      <c r="G84" s="33">
        <v>104093.82</v>
      </c>
      <c r="H84" s="30"/>
    </row>
    <row r="85" spans="1:8" ht="12.75">
      <c r="A85" s="25"/>
      <c r="B85" s="26"/>
      <c r="C85" s="27"/>
      <c r="D85" s="21"/>
      <c r="E85" s="28"/>
      <c r="F85" s="29" t="s">
        <v>164</v>
      </c>
      <c r="G85" s="33">
        <v>1664.03</v>
      </c>
      <c r="H85" s="30"/>
    </row>
    <row r="86" spans="1:8" ht="12.75">
      <c r="A86" s="25"/>
      <c r="B86" s="44"/>
      <c r="C86" s="45"/>
      <c r="D86" s="21"/>
      <c r="E86" s="28"/>
      <c r="F86" s="29"/>
      <c r="G86" s="33"/>
      <c r="H86" s="30"/>
    </row>
    <row r="87" spans="1:8" ht="12.75">
      <c r="A87" s="25"/>
      <c r="B87" s="43">
        <v>1983</v>
      </c>
      <c r="C87" s="32" t="s">
        <v>44</v>
      </c>
      <c r="D87" s="21"/>
      <c r="E87" s="28"/>
      <c r="F87" s="29" t="s">
        <v>165</v>
      </c>
      <c r="G87" s="33">
        <v>133935.87</v>
      </c>
      <c r="H87" s="30">
        <f>G87+G88+G89+G90</f>
        <v>180662.51</v>
      </c>
    </row>
    <row r="88" spans="1:8" ht="12.75">
      <c r="A88" s="25"/>
      <c r="B88" s="26"/>
      <c r="C88" s="27" t="s">
        <v>45</v>
      </c>
      <c r="D88" s="21"/>
      <c r="E88" s="28"/>
      <c r="F88" s="29" t="s">
        <v>166</v>
      </c>
      <c r="G88" s="33">
        <v>36829</v>
      </c>
      <c r="H88" s="30"/>
    </row>
    <row r="89" spans="1:8" ht="12.75">
      <c r="A89" s="25"/>
      <c r="B89" s="26"/>
      <c r="C89" s="27"/>
      <c r="D89" s="21"/>
      <c r="E89" s="28"/>
      <c r="F89" s="29" t="s">
        <v>167</v>
      </c>
      <c r="G89" s="33">
        <v>9897.64</v>
      </c>
      <c r="H89" s="30"/>
    </row>
    <row r="90" spans="1:8" ht="12.75">
      <c r="A90" s="25"/>
      <c r="B90" s="26"/>
      <c r="C90" s="27"/>
      <c r="D90" s="21"/>
      <c r="E90" s="28"/>
      <c r="F90" s="29"/>
      <c r="G90" s="33"/>
      <c r="H90" s="30"/>
    </row>
    <row r="91" spans="1:8" ht="12.75">
      <c r="A91" s="25"/>
      <c r="B91" s="43">
        <v>1984</v>
      </c>
      <c r="C91" s="32" t="s">
        <v>46</v>
      </c>
      <c r="D91" s="21"/>
      <c r="E91" s="28"/>
      <c r="F91" s="29" t="s">
        <v>168</v>
      </c>
      <c r="G91" s="33">
        <v>15114.74</v>
      </c>
      <c r="H91" s="30">
        <f>G91+G92</f>
        <v>16048.23</v>
      </c>
    </row>
    <row r="92" spans="1:8" ht="12.75">
      <c r="A92" s="25"/>
      <c r="B92" s="26"/>
      <c r="C92" s="27" t="s">
        <v>12</v>
      </c>
      <c r="D92" s="21"/>
      <c r="E92" s="28"/>
      <c r="F92" s="29" t="s">
        <v>169</v>
      </c>
      <c r="G92" s="33">
        <v>933.49</v>
      </c>
      <c r="H92" s="30"/>
    </row>
    <row r="93" spans="1:8" ht="12.75">
      <c r="A93" s="25"/>
      <c r="B93" s="26"/>
      <c r="C93" s="27"/>
      <c r="D93" s="21"/>
      <c r="E93" s="28"/>
      <c r="F93" s="29"/>
      <c r="G93" s="33"/>
      <c r="H93" s="30"/>
    </row>
    <row r="94" spans="1:8" ht="12.75">
      <c r="A94" s="25"/>
      <c r="B94" s="43">
        <v>1985</v>
      </c>
      <c r="C94" s="32" t="s">
        <v>47</v>
      </c>
      <c r="D94" s="21"/>
      <c r="E94" s="28"/>
      <c r="F94" s="29" t="s">
        <v>170</v>
      </c>
      <c r="G94" s="33">
        <v>65546.07</v>
      </c>
      <c r="H94" s="30">
        <f>G94+G95+G96</f>
        <v>80443.02</v>
      </c>
    </row>
    <row r="95" spans="1:8" ht="12.75">
      <c r="A95" s="25"/>
      <c r="B95" s="26"/>
      <c r="C95" s="27" t="s">
        <v>12</v>
      </c>
      <c r="D95" s="21"/>
      <c r="E95" s="28"/>
      <c r="F95" s="29" t="s">
        <v>171</v>
      </c>
      <c r="G95" s="33">
        <v>12232.77</v>
      </c>
      <c r="H95" s="46"/>
    </row>
    <row r="96" spans="1:8" ht="12.75">
      <c r="A96" s="25"/>
      <c r="B96" s="26"/>
      <c r="C96" s="27"/>
      <c r="D96" s="21"/>
      <c r="E96" s="28"/>
      <c r="F96" s="29" t="s">
        <v>172</v>
      </c>
      <c r="G96" s="33">
        <v>2664.18</v>
      </c>
      <c r="H96" s="46"/>
    </row>
    <row r="97" spans="1:8" ht="12.75">
      <c r="A97" s="25"/>
      <c r="B97" s="26"/>
      <c r="C97" s="27"/>
      <c r="D97" s="21"/>
      <c r="E97" s="28"/>
      <c r="F97" s="29"/>
      <c r="G97" s="33"/>
      <c r="H97" s="46"/>
    </row>
    <row r="98" spans="1:8" ht="12.75">
      <c r="A98" s="25"/>
      <c r="B98" s="43">
        <v>1986</v>
      </c>
      <c r="C98" s="32" t="s">
        <v>48</v>
      </c>
      <c r="D98" s="21"/>
      <c r="E98" s="28"/>
      <c r="F98" s="29" t="s">
        <v>173</v>
      </c>
      <c r="G98" s="33">
        <v>3197.28</v>
      </c>
      <c r="H98" s="30">
        <f>G98+G99</f>
        <v>3197.28</v>
      </c>
    </row>
    <row r="99" spans="1:8" ht="12.75">
      <c r="A99" s="25"/>
      <c r="B99" s="26"/>
      <c r="C99" s="27" t="s">
        <v>12</v>
      </c>
      <c r="D99" s="21"/>
      <c r="E99" s="28"/>
      <c r="F99" s="29"/>
      <c r="G99" s="33"/>
      <c r="H99" s="30"/>
    </row>
    <row r="100" spans="1:8" ht="12.75">
      <c r="A100" s="25"/>
      <c r="B100" s="26"/>
      <c r="C100" s="27"/>
      <c r="D100" s="21"/>
      <c r="E100" s="28"/>
      <c r="F100" s="29"/>
      <c r="G100" s="33"/>
      <c r="H100" s="30"/>
    </row>
    <row r="101" spans="1:8" ht="12.75">
      <c r="A101" s="25"/>
      <c r="B101" s="43">
        <v>1987</v>
      </c>
      <c r="C101" s="32" t="s">
        <v>49</v>
      </c>
      <c r="D101" s="21"/>
      <c r="E101" s="28"/>
      <c r="F101" s="29" t="s">
        <v>174</v>
      </c>
      <c r="G101" s="33">
        <v>15792.05</v>
      </c>
      <c r="H101" s="30">
        <f>G101+G102</f>
        <v>16876.11</v>
      </c>
    </row>
    <row r="102" spans="1:8" ht="12.75">
      <c r="A102" s="25"/>
      <c r="B102" s="26"/>
      <c r="C102" s="27" t="s">
        <v>12</v>
      </c>
      <c r="D102" s="21"/>
      <c r="E102" s="28"/>
      <c r="F102" s="29" t="s">
        <v>175</v>
      </c>
      <c r="G102" s="33">
        <v>1084.06</v>
      </c>
      <c r="H102" s="30"/>
    </row>
    <row r="103" spans="1:8" ht="12.75">
      <c r="A103" s="25"/>
      <c r="B103" s="26"/>
      <c r="C103" s="27"/>
      <c r="D103" s="21"/>
      <c r="E103" s="28"/>
      <c r="F103" s="29"/>
      <c r="G103" s="33"/>
      <c r="H103" s="30"/>
    </row>
    <row r="104" spans="1:8" ht="12.75">
      <c r="A104" s="25"/>
      <c r="B104" s="43">
        <v>1988</v>
      </c>
      <c r="C104" s="20" t="s">
        <v>50</v>
      </c>
      <c r="D104" s="47"/>
      <c r="E104" s="22"/>
      <c r="F104" s="29" t="s">
        <v>176</v>
      </c>
      <c r="G104" s="33">
        <v>16722.38</v>
      </c>
      <c r="H104" s="30">
        <f>G104+G105+G106</f>
        <v>17954.71</v>
      </c>
    </row>
    <row r="105" spans="1:8" ht="12.75">
      <c r="A105" s="48"/>
      <c r="B105" s="42"/>
      <c r="C105" s="49" t="s">
        <v>12</v>
      </c>
      <c r="D105" s="40"/>
      <c r="E105" s="41"/>
      <c r="F105" s="29" t="s">
        <v>177</v>
      </c>
      <c r="G105" s="33">
        <v>1232.33</v>
      </c>
      <c r="H105" s="30"/>
    </row>
    <row r="106" spans="1:8" ht="12.75">
      <c r="A106" s="48"/>
      <c r="B106" s="42"/>
      <c r="C106" s="49"/>
      <c r="D106" s="40"/>
      <c r="E106" s="41"/>
      <c r="F106" s="29"/>
      <c r="G106" s="33"/>
      <c r="H106" s="30"/>
    </row>
    <row r="107" spans="1:8" ht="12.75">
      <c r="A107" s="25"/>
      <c r="B107" s="43">
        <v>1981</v>
      </c>
      <c r="C107" s="50" t="s">
        <v>51</v>
      </c>
      <c r="D107" s="21"/>
      <c r="E107" s="28"/>
      <c r="F107" s="34" t="s">
        <v>178</v>
      </c>
      <c r="G107" s="33">
        <v>121876.02</v>
      </c>
      <c r="H107" s="30">
        <f>G107+G108+G109+G110</f>
        <v>164823.29</v>
      </c>
    </row>
    <row r="108" spans="1:8" ht="12.75">
      <c r="A108" s="48"/>
      <c r="B108" s="42"/>
      <c r="C108" s="51" t="s">
        <v>12</v>
      </c>
      <c r="D108" s="40"/>
      <c r="E108" s="41"/>
      <c r="F108" s="29" t="s">
        <v>179</v>
      </c>
      <c r="G108" s="33">
        <v>9057.47</v>
      </c>
      <c r="H108" s="30"/>
    </row>
    <row r="109" spans="1:8" ht="12.75">
      <c r="A109" s="48"/>
      <c r="B109" s="42"/>
      <c r="C109" s="51"/>
      <c r="D109" s="40"/>
      <c r="E109" s="41"/>
      <c r="F109" s="34" t="s">
        <v>180</v>
      </c>
      <c r="G109" s="33">
        <v>3921.78</v>
      </c>
      <c r="H109" s="30"/>
    </row>
    <row r="110" spans="1:8" ht="12.75">
      <c r="A110" s="48"/>
      <c r="B110" s="52"/>
      <c r="C110" s="51"/>
      <c r="D110" s="40"/>
      <c r="E110" s="41"/>
      <c r="F110" s="34" t="s">
        <v>254</v>
      </c>
      <c r="G110" s="33">
        <v>29968.02</v>
      </c>
      <c r="H110" s="30"/>
    </row>
    <row r="111" spans="1:8" ht="12.75">
      <c r="A111" s="48"/>
      <c r="B111" s="52"/>
      <c r="C111" s="51"/>
      <c r="D111" s="40"/>
      <c r="E111" s="41"/>
      <c r="F111" s="34"/>
      <c r="G111" s="33"/>
      <c r="H111" s="30"/>
    </row>
    <row r="112" spans="1:8" ht="12.75">
      <c r="A112" s="25"/>
      <c r="B112" s="53">
        <v>1989</v>
      </c>
      <c r="C112" s="54" t="s">
        <v>52</v>
      </c>
      <c r="D112" s="21"/>
      <c r="E112" s="28"/>
      <c r="F112" s="34" t="s">
        <v>181</v>
      </c>
      <c r="G112" s="33">
        <v>38271.22</v>
      </c>
      <c r="H112" s="30">
        <f>G112+G113+G114</f>
        <v>41121.2</v>
      </c>
    </row>
    <row r="113" spans="1:8" ht="12.75">
      <c r="A113" s="48"/>
      <c r="B113" s="42"/>
      <c r="C113" s="51" t="s">
        <v>12</v>
      </c>
      <c r="D113" s="40"/>
      <c r="E113" s="41"/>
      <c r="F113" s="29" t="s">
        <v>182</v>
      </c>
      <c r="G113" s="33">
        <v>1748.63</v>
      </c>
      <c r="H113" s="30"/>
    </row>
    <row r="114" spans="1:8" ht="12.75">
      <c r="A114" s="48"/>
      <c r="B114" s="42"/>
      <c r="C114" s="51"/>
      <c r="D114" s="40"/>
      <c r="E114" s="41"/>
      <c r="F114" s="29" t="s">
        <v>183</v>
      </c>
      <c r="G114" s="33">
        <v>1101.35</v>
      </c>
      <c r="H114" s="30"/>
    </row>
    <row r="115" spans="1:8" ht="12.75">
      <c r="A115" s="48"/>
      <c r="B115" s="42"/>
      <c r="C115" s="51"/>
      <c r="D115" s="40"/>
      <c r="E115" s="41"/>
      <c r="F115" s="29"/>
      <c r="G115" s="33"/>
      <c r="H115" s="30"/>
    </row>
    <row r="116" spans="1:8" ht="12.75">
      <c r="A116" s="25"/>
      <c r="B116" s="53">
        <v>1991</v>
      </c>
      <c r="C116" s="54" t="s">
        <v>53</v>
      </c>
      <c r="D116" s="21"/>
      <c r="E116" s="28"/>
      <c r="F116" s="29" t="s">
        <v>149</v>
      </c>
      <c r="G116" s="33">
        <v>28125.61</v>
      </c>
      <c r="H116" s="30">
        <f>G116+G118+G117</f>
        <v>30754.29</v>
      </c>
    </row>
    <row r="117" spans="1:8" ht="12.75">
      <c r="A117" s="48"/>
      <c r="B117" s="42"/>
      <c r="C117" s="51" t="s">
        <v>12</v>
      </c>
      <c r="D117" s="40"/>
      <c r="E117" s="41"/>
      <c r="F117" s="33" t="s">
        <v>150</v>
      </c>
      <c r="G117" s="33">
        <v>2628.68</v>
      </c>
      <c r="H117" s="55"/>
    </row>
    <row r="118" spans="1:8" ht="12.75">
      <c r="A118" s="48"/>
      <c r="B118" s="42"/>
      <c r="C118" s="51"/>
      <c r="D118" s="40"/>
      <c r="E118" s="41"/>
      <c r="F118" s="33"/>
      <c r="G118" s="33"/>
      <c r="H118" s="55"/>
    </row>
    <row r="119" spans="1:8" ht="12.75">
      <c r="A119" s="25"/>
      <c r="B119" s="53">
        <v>1990</v>
      </c>
      <c r="C119" s="54" t="s">
        <v>54</v>
      </c>
      <c r="D119" s="21"/>
      <c r="E119" s="28"/>
      <c r="F119" s="29" t="s">
        <v>184</v>
      </c>
      <c r="G119" s="33">
        <v>68705.14</v>
      </c>
      <c r="H119" s="30">
        <f>G119+G120</f>
        <v>72086.79</v>
      </c>
    </row>
    <row r="120" spans="1:8" ht="12.75">
      <c r="A120" s="25"/>
      <c r="B120" s="26"/>
      <c r="C120" s="56" t="s">
        <v>12</v>
      </c>
      <c r="D120" s="21"/>
      <c r="E120" s="28"/>
      <c r="F120" s="29" t="s">
        <v>185</v>
      </c>
      <c r="G120" s="33">
        <v>3381.65</v>
      </c>
      <c r="H120" s="30"/>
    </row>
    <row r="121" spans="1:8" ht="12.75">
      <c r="A121" s="25"/>
      <c r="B121" s="26"/>
      <c r="C121" s="56"/>
      <c r="D121" s="21"/>
      <c r="E121" s="28"/>
      <c r="F121" s="29"/>
      <c r="G121" s="33"/>
      <c r="H121" s="30"/>
    </row>
    <row r="122" spans="1:8" ht="12.75">
      <c r="A122" s="25"/>
      <c r="B122" s="57">
        <v>1993</v>
      </c>
      <c r="C122" s="58" t="s">
        <v>55</v>
      </c>
      <c r="D122" s="59"/>
      <c r="E122" s="60"/>
      <c r="F122" s="29" t="s">
        <v>186</v>
      </c>
      <c r="G122" s="33">
        <v>306775.26</v>
      </c>
      <c r="H122" s="30">
        <f>G122+G123+G124</f>
        <v>327166.85000000003</v>
      </c>
    </row>
    <row r="123" spans="1:8" ht="12.75">
      <c r="A123" s="25"/>
      <c r="B123" s="61"/>
      <c r="C123" s="62" t="s">
        <v>56</v>
      </c>
      <c r="D123" s="59"/>
      <c r="E123" s="60"/>
      <c r="F123" s="29" t="s">
        <v>187</v>
      </c>
      <c r="G123" s="33">
        <v>7335.09</v>
      </c>
      <c r="H123" s="30"/>
    </row>
    <row r="124" spans="1:8" ht="12.75">
      <c r="A124" s="25"/>
      <c r="B124" s="61"/>
      <c r="C124" s="62"/>
      <c r="D124" s="59"/>
      <c r="E124" s="60"/>
      <c r="F124" s="29" t="s">
        <v>188</v>
      </c>
      <c r="G124" s="33">
        <v>13056.5</v>
      </c>
      <c r="H124" s="30"/>
    </row>
    <row r="125" spans="1:8" ht="12.75">
      <c r="A125" s="25"/>
      <c r="B125" s="61"/>
      <c r="C125" s="62"/>
      <c r="D125" s="59"/>
      <c r="E125" s="60"/>
      <c r="F125" s="29"/>
      <c r="G125" s="33"/>
      <c r="H125" s="30"/>
    </row>
    <row r="126" spans="1:8" ht="12.75">
      <c r="A126" s="25"/>
      <c r="B126" s="61">
        <v>1994</v>
      </c>
      <c r="C126" s="58" t="s">
        <v>57</v>
      </c>
      <c r="D126" s="59"/>
      <c r="E126" s="63"/>
      <c r="F126" s="29" t="s">
        <v>189</v>
      </c>
      <c r="G126" s="33">
        <v>69748.64</v>
      </c>
      <c r="H126" s="30">
        <f>G126+G127+G128</f>
        <v>382418.32</v>
      </c>
    </row>
    <row r="127" spans="1:8" ht="12.75">
      <c r="A127" s="25"/>
      <c r="B127" s="61"/>
      <c r="C127" s="58" t="s">
        <v>58</v>
      </c>
      <c r="D127" s="59"/>
      <c r="E127" s="60"/>
      <c r="F127" s="29" t="s">
        <v>190</v>
      </c>
      <c r="G127" s="33">
        <v>310907.98</v>
      </c>
      <c r="H127" s="30"/>
    </row>
    <row r="128" spans="1:8" ht="12.75">
      <c r="A128" s="25"/>
      <c r="B128" s="61"/>
      <c r="C128" s="58"/>
      <c r="D128" s="59"/>
      <c r="E128" s="60"/>
      <c r="F128" s="29" t="s">
        <v>191</v>
      </c>
      <c r="G128" s="33">
        <f>425.99+1335.71</f>
        <v>1761.7</v>
      </c>
      <c r="H128" s="30"/>
    </row>
    <row r="129" spans="1:8" ht="12.75">
      <c r="A129" s="48"/>
      <c r="B129" s="61"/>
      <c r="C129" s="58"/>
      <c r="D129" s="59"/>
      <c r="E129" s="60"/>
      <c r="F129" s="29"/>
      <c r="G129" s="33"/>
      <c r="H129" s="30"/>
    </row>
    <row r="130" spans="1:8" ht="12.75">
      <c r="A130" s="48"/>
      <c r="B130" s="26">
        <v>1995</v>
      </c>
      <c r="C130" s="54" t="s">
        <v>59</v>
      </c>
      <c r="D130" s="21"/>
      <c r="E130" s="28"/>
      <c r="F130" s="36" t="s">
        <v>192</v>
      </c>
      <c r="G130" s="33">
        <v>54502.66</v>
      </c>
      <c r="H130" s="30">
        <f>G130+G131</f>
        <v>56973.36</v>
      </c>
    </row>
    <row r="131" spans="1:8" ht="12.75">
      <c r="A131" s="25"/>
      <c r="B131" s="26"/>
      <c r="C131" s="54"/>
      <c r="D131" s="21"/>
      <c r="E131" s="28"/>
      <c r="F131" s="29" t="s">
        <v>193</v>
      </c>
      <c r="G131" s="33">
        <v>2470.7</v>
      </c>
      <c r="H131" s="30"/>
    </row>
    <row r="132" spans="1:8" ht="12.75">
      <c r="A132" s="25"/>
      <c r="B132" s="26"/>
      <c r="C132" s="54"/>
      <c r="D132" s="21"/>
      <c r="E132" s="28"/>
      <c r="F132" s="29"/>
      <c r="G132" s="33"/>
      <c r="H132" s="30"/>
    </row>
    <row r="133" spans="1:8" ht="12.75">
      <c r="A133" s="25"/>
      <c r="B133" s="61">
        <v>1996</v>
      </c>
      <c r="C133" s="58" t="s">
        <v>60</v>
      </c>
      <c r="D133" s="59"/>
      <c r="E133" s="60"/>
      <c r="F133" s="29" t="s">
        <v>194</v>
      </c>
      <c r="G133" s="33">
        <v>26039.95</v>
      </c>
      <c r="H133" s="30">
        <f>G133+G134+G135</f>
        <v>33928.39</v>
      </c>
    </row>
    <row r="134" spans="1:8" ht="12.75">
      <c r="A134" s="25"/>
      <c r="B134" s="61"/>
      <c r="C134" s="58" t="s">
        <v>12</v>
      </c>
      <c r="D134" s="59"/>
      <c r="E134" s="60"/>
      <c r="F134" s="29" t="s">
        <v>195</v>
      </c>
      <c r="G134" s="33">
        <v>6497.76</v>
      </c>
      <c r="H134" s="30"/>
    </row>
    <row r="135" spans="1:8" ht="12.75">
      <c r="A135" s="25"/>
      <c r="B135" s="61"/>
      <c r="C135" s="58"/>
      <c r="D135" s="59"/>
      <c r="E135" s="60"/>
      <c r="F135" s="29" t="s">
        <v>196</v>
      </c>
      <c r="G135" s="33">
        <v>1390.68</v>
      </c>
      <c r="H135" s="30"/>
    </row>
    <row r="136" spans="1:8" ht="12.75">
      <c r="A136" s="25"/>
      <c r="B136" s="61"/>
      <c r="C136" s="58"/>
      <c r="D136" s="59"/>
      <c r="E136" s="60"/>
      <c r="F136" s="29"/>
      <c r="G136" s="33"/>
      <c r="H136" s="30"/>
    </row>
    <row r="137" spans="1:8" ht="12.75">
      <c r="A137" s="25"/>
      <c r="B137" s="26">
        <v>1997</v>
      </c>
      <c r="C137" s="54" t="s">
        <v>61</v>
      </c>
      <c r="D137" s="21"/>
      <c r="E137" s="28"/>
      <c r="F137" s="29" t="s">
        <v>197</v>
      </c>
      <c r="G137" s="33">
        <v>17849.62</v>
      </c>
      <c r="H137" s="30">
        <f>G137+G138+G139</f>
        <v>19533.32</v>
      </c>
    </row>
    <row r="138" spans="1:8" ht="12.75">
      <c r="A138" s="25"/>
      <c r="B138" s="26"/>
      <c r="C138" s="54" t="s">
        <v>12</v>
      </c>
      <c r="D138" s="21"/>
      <c r="E138" s="28"/>
      <c r="F138" s="29" t="s">
        <v>198</v>
      </c>
      <c r="G138" s="33">
        <v>1683.7</v>
      </c>
      <c r="H138" s="30"/>
    </row>
    <row r="139" spans="1:8" ht="12.75">
      <c r="A139" s="25"/>
      <c r="B139" s="26"/>
      <c r="C139" s="54"/>
      <c r="D139" s="21"/>
      <c r="E139" s="28"/>
      <c r="F139" s="29"/>
      <c r="G139" s="33"/>
      <c r="H139" s="30"/>
    </row>
    <row r="140" spans="1:8" ht="12.75">
      <c r="A140" s="25"/>
      <c r="B140" s="26">
        <v>1998</v>
      </c>
      <c r="C140" s="54" t="s">
        <v>62</v>
      </c>
      <c r="D140" s="21"/>
      <c r="E140" s="28"/>
      <c r="F140" s="29" t="s">
        <v>199</v>
      </c>
      <c r="G140" s="33">
        <v>20608.34</v>
      </c>
      <c r="H140" s="30">
        <f>G140+G141</f>
        <v>22859.82</v>
      </c>
    </row>
    <row r="141" spans="1:8" ht="12.75">
      <c r="A141" s="25"/>
      <c r="B141" s="26"/>
      <c r="C141" s="54" t="s">
        <v>35</v>
      </c>
      <c r="D141" s="21"/>
      <c r="E141" s="28"/>
      <c r="F141" s="29" t="s">
        <v>200</v>
      </c>
      <c r="G141" s="33">
        <v>2251.48</v>
      </c>
      <c r="H141" s="30"/>
    </row>
    <row r="142" spans="1:8" ht="12.75">
      <c r="A142" s="25"/>
      <c r="B142" s="26"/>
      <c r="C142" s="54"/>
      <c r="D142" s="21"/>
      <c r="E142" s="28"/>
      <c r="F142" s="29"/>
      <c r="G142" s="33"/>
      <c r="H142" s="30"/>
    </row>
    <row r="143" spans="1:8" ht="12.75">
      <c r="A143" s="25"/>
      <c r="B143" s="26">
        <v>2000</v>
      </c>
      <c r="C143" s="54" t="s">
        <v>63</v>
      </c>
      <c r="D143" s="21"/>
      <c r="E143" s="28"/>
      <c r="F143" s="29" t="s">
        <v>201</v>
      </c>
      <c r="G143" s="33">
        <v>57509.89</v>
      </c>
      <c r="H143" s="30">
        <f>G143+G144+G145</f>
        <v>61250.09</v>
      </c>
    </row>
    <row r="144" spans="1:8" ht="12.75">
      <c r="A144" s="25"/>
      <c r="B144" s="26"/>
      <c r="C144" s="54" t="s">
        <v>64</v>
      </c>
      <c r="D144" s="21"/>
      <c r="E144" s="28"/>
      <c r="F144" s="29" t="s">
        <v>202</v>
      </c>
      <c r="G144" s="33">
        <v>3740.2</v>
      </c>
      <c r="H144" s="30"/>
    </row>
    <row r="145" spans="1:8" ht="12.75">
      <c r="A145" s="25"/>
      <c r="B145" s="26"/>
      <c r="C145" s="54"/>
      <c r="D145" s="21"/>
      <c r="E145" s="28"/>
      <c r="F145" s="29"/>
      <c r="G145" s="33"/>
      <c r="H145" s="30"/>
    </row>
    <row r="146" spans="1:8" ht="12.75">
      <c r="A146" s="25"/>
      <c r="B146" s="26"/>
      <c r="C146" s="54"/>
      <c r="D146" s="21"/>
      <c r="E146" s="28"/>
      <c r="F146" s="29"/>
      <c r="G146" s="33"/>
      <c r="H146" s="30"/>
    </row>
    <row r="147" spans="1:8" ht="12.75">
      <c r="A147" s="25"/>
      <c r="B147" s="26">
        <v>2001</v>
      </c>
      <c r="C147" s="54" t="s">
        <v>65</v>
      </c>
      <c r="D147" s="21"/>
      <c r="E147" s="28"/>
      <c r="F147" s="34" t="s">
        <v>203</v>
      </c>
      <c r="G147" s="33">
        <v>38394.62</v>
      </c>
      <c r="H147" s="30">
        <f>G147+G148</f>
        <v>41425.340000000004</v>
      </c>
    </row>
    <row r="148" spans="1:8" ht="12.75">
      <c r="A148" s="25"/>
      <c r="B148" s="26"/>
      <c r="C148" s="54" t="s">
        <v>66</v>
      </c>
      <c r="D148" s="21"/>
      <c r="E148" s="28"/>
      <c r="F148" s="34" t="s">
        <v>204</v>
      </c>
      <c r="G148" s="33">
        <v>3030.72</v>
      </c>
      <c r="H148" s="30"/>
    </row>
    <row r="149" spans="1:8" ht="12.75">
      <c r="A149" s="25"/>
      <c r="B149" s="42"/>
      <c r="C149" s="64"/>
      <c r="D149" s="40"/>
      <c r="E149" s="41"/>
      <c r="F149" s="65"/>
      <c r="G149" s="107"/>
      <c r="H149" s="55"/>
    </row>
    <row r="150" spans="1:8" ht="12.75">
      <c r="A150" s="25"/>
      <c r="B150" s="42">
        <v>2002</v>
      </c>
      <c r="C150" s="64" t="s">
        <v>67</v>
      </c>
      <c r="D150" s="40"/>
      <c r="E150" s="41"/>
      <c r="F150" s="66" t="s">
        <v>205</v>
      </c>
      <c r="G150" s="107">
        <v>68927.21</v>
      </c>
      <c r="H150" s="55">
        <f>G150+G151+G152+G153+G154+G155</f>
        <v>324937.51</v>
      </c>
    </row>
    <row r="151" spans="1:8" ht="12.75">
      <c r="A151" s="25"/>
      <c r="B151" s="42"/>
      <c r="C151" s="64" t="s">
        <v>58</v>
      </c>
      <c r="D151" s="40"/>
      <c r="E151" s="41"/>
      <c r="F151" s="66" t="s">
        <v>206</v>
      </c>
      <c r="G151" s="107">
        <v>117811.3</v>
      </c>
      <c r="H151" s="55"/>
    </row>
    <row r="152" spans="1:8" ht="12.75">
      <c r="A152" s="25"/>
      <c r="B152" s="42"/>
      <c r="C152" s="64"/>
      <c r="D152" s="40"/>
      <c r="E152" s="41"/>
      <c r="F152" s="66" t="s">
        <v>207</v>
      </c>
      <c r="G152" s="107">
        <v>37231.84</v>
      </c>
      <c r="H152" s="55"/>
    </row>
    <row r="153" spans="1:8" ht="12.75">
      <c r="A153" s="25"/>
      <c r="B153" s="42"/>
      <c r="C153" s="64"/>
      <c r="D153" s="40"/>
      <c r="E153" s="41"/>
      <c r="F153" s="66" t="s">
        <v>208</v>
      </c>
      <c r="G153" s="107">
        <v>91030.29</v>
      </c>
      <c r="H153" s="55"/>
    </row>
    <row r="154" spans="1:8" ht="12.75">
      <c r="A154" s="25"/>
      <c r="B154" s="42"/>
      <c r="C154" s="64"/>
      <c r="D154" s="40"/>
      <c r="E154" s="41"/>
      <c r="F154" s="66" t="s">
        <v>209</v>
      </c>
      <c r="G154" s="107">
        <v>2525.26</v>
      </c>
      <c r="H154" s="55"/>
    </row>
    <row r="155" spans="1:8" ht="12.75">
      <c r="A155" s="25"/>
      <c r="B155" s="42"/>
      <c r="C155" s="64"/>
      <c r="D155" s="40"/>
      <c r="E155" s="41"/>
      <c r="F155" s="66" t="s">
        <v>210</v>
      </c>
      <c r="G155" s="107">
        <v>7411.61</v>
      </c>
      <c r="H155" s="55"/>
    </row>
    <row r="156" spans="1:8" ht="12.75">
      <c r="A156" s="25"/>
      <c r="B156" s="42"/>
      <c r="C156" s="64"/>
      <c r="D156" s="40"/>
      <c r="E156" s="41"/>
      <c r="F156" s="66"/>
      <c r="G156" s="107"/>
      <c r="H156" s="55"/>
    </row>
    <row r="157" spans="1:8" ht="12.75">
      <c r="A157" s="25"/>
      <c r="B157" s="42">
        <v>2003</v>
      </c>
      <c r="C157" s="64" t="s">
        <v>68</v>
      </c>
      <c r="D157" s="40"/>
      <c r="E157" s="41"/>
      <c r="F157" s="66" t="s">
        <v>211</v>
      </c>
      <c r="G157" s="107">
        <v>25110.33</v>
      </c>
      <c r="H157" s="55">
        <f>G157+G158</f>
        <v>28265.100000000002</v>
      </c>
    </row>
    <row r="158" spans="1:8" ht="12.75">
      <c r="A158" s="25"/>
      <c r="B158" s="42"/>
      <c r="C158" s="64" t="s">
        <v>69</v>
      </c>
      <c r="D158" s="40"/>
      <c r="E158" s="41"/>
      <c r="F158" s="66" t="s">
        <v>212</v>
      </c>
      <c r="G158" s="107">
        <v>3154.77</v>
      </c>
      <c r="H158" s="55"/>
    </row>
    <row r="159" spans="1:8" ht="12.75">
      <c r="A159" s="25"/>
      <c r="B159" s="42"/>
      <c r="C159" s="64"/>
      <c r="D159" s="40"/>
      <c r="E159" s="41"/>
      <c r="F159" s="66"/>
      <c r="G159" s="107"/>
      <c r="H159" s="55"/>
    </row>
    <row r="160" spans="1:8" ht="12.75">
      <c r="A160" s="25"/>
      <c r="B160" s="42"/>
      <c r="C160" s="64"/>
      <c r="D160" s="40"/>
      <c r="E160" s="41"/>
      <c r="F160" s="66"/>
      <c r="G160" s="107"/>
      <c r="H160" s="55"/>
    </row>
    <row r="161" spans="1:8" ht="12.75">
      <c r="A161" s="25"/>
      <c r="B161" s="42">
        <v>2004</v>
      </c>
      <c r="C161" s="64" t="s">
        <v>70</v>
      </c>
      <c r="D161" s="40"/>
      <c r="E161" s="41"/>
      <c r="F161" s="29" t="s">
        <v>213</v>
      </c>
      <c r="G161" s="33">
        <v>36908.66</v>
      </c>
      <c r="H161" s="55">
        <f>G161+G162</f>
        <v>38103.780000000006</v>
      </c>
    </row>
    <row r="162" spans="1:8" ht="12.75">
      <c r="A162" s="25"/>
      <c r="B162" s="42"/>
      <c r="C162" s="64" t="s">
        <v>71</v>
      </c>
      <c r="D162" s="40"/>
      <c r="E162" s="41"/>
      <c r="F162" s="34" t="s">
        <v>214</v>
      </c>
      <c r="G162" s="33">
        <v>1195.12</v>
      </c>
      <c r="H162" s="55"/>
    </row>
    <row r="163" spans="1:8" ht="12.75">
      <c r="A163" s="25"/>
      <c r="B163" s="42"/>
      <c r="C163" s="64"/>
      <c r="D163" s="40"/>
      <c r="E163" s="41"/>
      <c r="F163" s="65"/>
      <c r="G163" s="107"/>
      <c r="H163" s="55"/>
    </row>
    <row r="164" spans="1:8" ht="12.75">
      <c r="A164" s="25"/>
      <c r="B164" s="42">
        <v>2005</v>
      </c>
      <c r="C164" s="64" t="s">
        <v>72</v>
      </c>
      <c r="D164" s="40"/>
      <c r="E164" s="41"/>
      <c r="F164" s="66" t="s">
        <v>215</v>
      </c>
      <c r="G164" s="107">
        <v>74186.93</v>
      </c>
      <c r="H164" s="55">
        <f>G164+G165+G166</f>
        <v>90509.51</v>
      </c>
    </row>
    <row r="165" spans="1:8" ht="12.75">
      <c r="A165" s="25"/>
      <c r="B165" s="42"/>
      <c r="C165" s="64" t="s">
        <v>12</v>
      </c>
      <c r="D165" s="40"/>
      <c r="E165" s="41"/>
      <c r="F165" s="66" t="s">
        <v>216</v>
      </c>
      <c r="G165" s="107">
        <v>11246.89</v>
      </c>
      <c r="H165" s="55"/>
    </row>
    <row r="166" spans="1:8" ht="12.75">
      <c r="A166" s="25"/>
      <c r="B166" s="42"/>
      <c r="C166" s="64"/>
      <c r="D166" s="40"/>
      <c r="E166" s="41"/>
      <c r="F166" s="66" t="s">
        <v>217</v>
      </c>
      <c r="G166" s="107">
        <v>5075.69</v>
      </c>
      <c r="H166" s="55"/>
    </row>
    <row r="167" spans="1:8" ht="12.75">
      <c r="A167" s="25"/>
      <c r="B167" s="42"/>
      <c r="C167" s="64"/>
      <c r="D167" s="40"/>
      <c r="E167" s="41"/>
      <c r="F167" s="66"/>
      <c r="G167" s="107"/>
      <c r="H167" s="55"/>
    </row>
    <row r="168" spans="1:8" ht="12.75">
      <c r="A168" s="25"/>
      <c r="B168" s="67">
        <v>3200</v>
      </c>
      <c r="C168" s="68" t="s">
        <v>73</v>
      </c>
      <c r="D168" s="69"/>
      <c r="E168" s="70"/>
      <c r="F168" s="66" t="s">
        <v>218</v>
      </c>
      <c r="G168" s="107">
        <v>37619.01</v>
      </c>
      <c r="H168" s="55">
        <f>G168+G169+G170</f>
        <v>44695.28</v>
      </c>
    </row>
    <row r="169" spans="1:8" ht="12.75">
      <c r="A169" s="25"/>
      <c r="B169" s="67"/>
      <c r="C169" s="68" t="s">
        <v>12</v>
      </c>
      <c r="D169" s="69"/>
      <c r="E169" s="70"/>
      <c r="F169" s="66" t="s">
        <v>219</v>
      </c>
      <c r="G169" s="107">
        <v>7076.27</v>
      </c>
      <c r="H169" s="55"/>
    </row>
    <row r="170" spans="1:8" ht="12.75">
      <c r="A170" s="25"/>
      <c r="B170" s="67"/>
      <c r="C170" s="68"/>
      <c r="D170" s="69"/>
      <c r="E170" s="70"/>
      <c r="F170" s="66"/>
      <c r="G170" s="107"/>
      <c r="H170" s="55"/>
    </row>
    <row r="171" spans="1:8" ht="12.75">
      <c r="A171" s="25"/>
      <c r="B171" s="42">
        <v>3300</v>
      </c>
      <c r="C171" s="64" t="s">
        <v>74</v>
      </c>
      <c r="D171" s="71"/>
      <c r="E171" s="41"/>
      <c r="F171" s="66" t="s">
        <v>220</v>
      </c>
      <c r="G171" s="107">
        <v>119187.26</v>
      </c>
      <c r="H171" s="55">
        <f>G171+G172+G173</f>
        <v>133045.34</v>
      </c>
    </row>
    <row r="172" spans="1:8" ht="12.75">
      <c r="A172" s="25"/>
      <c r="B172" s="42"/>
      <c r="C172" s="64" t="s">
        <v>75</v>
      </c>
      <c r="D172" s="34"/>
      <c r="E172" s="41"/>
      <c r="F172" s="66" t="s">
        <v>221</v>
      </c>
      <c r="G172" s="107">
        <v>4175.33</v>
      </c>
      <c r="H172" s="55"/>
    </row>
    <row r="173" spans="1:8" ht="12.75">
      <c r="A173" s="25"/>
      <c r="B173" s="42"/>
      <c r="C173" s="64"/>
      <c r="D173" s="34"/>
      <c r="E173" s="41"/>
      <c r="F173" s="66" t="s">
        <v>222</v>
      </c>
      <c r="G173" s="107">
        <v>9682.75</v>
      </c>
      <c r="H173" s="55"/>
    </row>
    <row r="174" spans="1:8" ht="12.75">
      <c r="A174" s="25"/>
      <c r="B174" s="42"/>
      <c r="C174" s="64"/>
      <c r="D174" s="34"/>
      <c r="E174" s="41"/>
      <c r="F174" s="66"/>
      <c r="G174" s="107"/>
      <c r="H174" s="55"/>
    </row>
    <row r="175" spans="1:8" ht="12.75">
      <c r="A175" s="25"/>
      <c r="B175" s="42">
        <v>3682</v>
      </c>
      <c r="C175" s="64" t="s">
        <v>76</v>
      </c>
      <c r="D175" s="71"/>
      <c r="E175" s="41"/>
      <c r="F175" s="66" t="s">
        <v>223</v>
      </c>
      <c r="G175" s="107">
        <v>40901.4</v>
      </c>
      <c r="H175" s="55">
        <f>G175+G176</f>
        <v>41760.61</v>
      </c>
    </row>
    <row r="176" spans="1:8" ht="12.75">
      <c r="A176" s="25"/>
      <c r="B176" s="42"/>
      <c r="C176" s="64" t="s">
        <v>12</v>
      </c>
      <c r="D176" s="34"/>
      <c r="E176" s="41"/>
      <c r="F176" s="66" t="s">
        <v>224</v>
      </c>
      <c r="G176" s="107">
        <v>859.21</v>
      </c>
      <c r="H176" s="55"/>
    </row>
    <row r="177" spans="1:8" ht="12.75">
      <c r="A177" s="48"/>
      <c r="B177" s="42"/>
      <c r="C177" s="64"/>
      <c r="D177" s="34"/>
      <c r="E177" s="41"/>
      <c r="F177" s="66"/>
      <c r="G177" s="107"/>
      <c r="H177" s="55"/>
    </row>
    <row r="178" spans="1:8" ht="12.75">
      <c r="A178" s="48"/>
      <c r="B178" s="42">
        <v>3137</v>
      </c>
      <c r="C178" s="72" t="s">
        <v>77</v>
      </c>
      <c r="D178" s="73"/>
      <c r="E178" s="41"/>
      <c r="F178" s="66"/>
      <c r="G178" s="107"/>
      <c r="H178" s="55">
        <f>G178+G179+G180</f>
        <v>0</v>
      </c>
    </row>
    <row r="179" spans="1:8" ht="12.75">
      <c r="A179" s="48"/>
      <c r="B179" s="42"/>
      <c r="C179" s="72" t="s">
        <v>12</v>
      </c>
      <c r="D179" s="34"/>
      <c r="E179" s="41"/>
      <c r="F179" s="66"/>
      <c r="G179" s="107"/>
      <c r="H179" s="55"/>
    </row>
    <row r="180" spans="1:8" ht="12.75">
      <c r="A180" s="48"/>
      <c r="B180" s="42"/>
      <c r="C180" s="72"/>
      <c r="D180" s="34"/>
      <c r="E180" s="41"/>
      <c r="F180" s="66"/>
      <c r="G180" s="107"/>
      <c r="H180" s="55"/>
    </row>
    <row r="181" spans="1:8" ht="12.75">
      <c r="A181" s="48"/>
      <c r="B181" s="42"/>
      <c r="C181" s="72"/>
      <c r="D181" s="34"/>
      <c r="E181" s="41"/>
      <c r="F181" s="66"/>
      <c r="G181" s="107"/>
      <c r="H181" s="55"/>
    </row>
    <row r="182" spans="1:8" ht="12.75">
      <c r="A182" s="48"/>
      <c r="B182" s="42">
        <v>1619</v>
      </c>
      <c r="C182" s="72" t="s">
        <v>0</v>
      </c>
      <c r="D182" s="34"/>
      <c r="E182" s="41"/>
      <c r="F182" s="66" t="s">
        <v>225</v>
      </c>
      <c r="G182" s="107">
        <v>87320.52</v>
      </c>
      <c r="H182" s="55">
        <f>G182+G183+G184</f>
        <v>131734.80000000002</v>
      </c>
    </row>
    <row r="183" spans="1:8" ht="12.75">
      <c r="A183" s="48"/>
      <c r="B183" s="42"/>
      <c r="C183" s="72" t="s">
        <v>78</v>
      </c>
      <c r="D183" s="34"/>
      <c r="E183" s="41"/>
      <c r="F183" s="66" t="s">
        <v>226</v>
      </c>
      <c r="G183" s="107">
        <v>39627.64</v>
      </c>
      <c r="H183" s="55"/>
    </row>
    <row r="184" spans="1:8" ht="12.75">
      <c r="A184" s="48"/>
      <c r="B184" s="42"/>
      <c r="C184" s="72"/>
      <c r="D184" s="34"/>
      <c r="E184" s="41"/>
      <c r="F184" s="66" t="s">
        <v>227</v>
      </c>
      <c r="G184" s="107">
        <v>4786.64</v>
      </c>
      <c r="H184" s="55"/>
    </row>
    <row r="185" spans="1:8" ht="12.75">
      <c r="A185" s="48"/>
      <c r="B185" s="42"/>
      <c r="C185" s="72"/>
      <c r="D185" s="34"/>
      <c r="E185" s="41"/>
      <c r="F185" s="66"/>
      <c r="G185" s="107"/>
      <c r="H185" s="55"/>
    </row>
    <row r="186" spans="1:8" ht="12.75">
      <c r="A186" s="48"/>
      <c r="B186" s="42">
        <v>1620</v>
      </c>
      <c r="C186" s="72" t="s">
        <v>79</v>
      </c>
      <c r="D186" s="34"/>
      <c r="E186" s="41"/>
      <c r="F186" s="34" t="s">
        <v>228</v>
      </c>
      <c r="G186" s="33">
        <v>46904.62</v>
      </c>
      <c r="H186" s="55">
        <f>G186+G187+G188</f>
        <v>51831.27</v>
      </c>
    </row>
    <row r="187" spans="1:8" ht="12.75">
      <c r="A187" s="48"/>
      <c r="B187" s="42"/>
      <c r="C187" s="72" t="s">
        <v>12</v>
      </c>
      <c r="D187" s="34"/>
      <c r="E187" s="41"/>
      <c r="F187" s="66" t="s">
        <v>203</v>
      </c>
      <c r="G187" s="107">
        <v>1748.63</v>
      </c>
      <c r="H187" s="55"/>
    </row>
    <row r="188" spans="1:8" ht="12.75">
      <c r="A188" s="48"/>
      <c r="B188" s="42"/>
      <c r="C188" s="72"/>
      <c r="D188" s="34"/>
      <c r="E188" s="41"/>
      <c r="F188" s="66" t="s">
        <v>204</v>
      </c>
      <c r="G188" s="107">
        <v>3178.02</v>
      </c>
      <c r="H188" s="55"/>
    </row>
    <row r="189" spans="1:8" ht="12.75">
      <c r="A189" s="48"/>
      <c r="B189" s="42"/>
      <c r="C189" s="72"/>
      <c r="D189" s="34"/>
      <c r="E189" s="41"/>
      <c r="F189" s="66"/>
      <c r="G189" s="107"/>
      <c r="H189" s="55"/>
    </row>
    <row r="190" spans="1:8" ht="12.75">
      <c r="A190" s="48"/>
      <c r="B190" s="42">
        <v>1621</v>
      </c>
      <c r="C190" s="72" t="s">
        <v>80</v>
      </c>
      <c r="D190" s="8"/>
      <c r="E190" s="41"/>
      <c r="F190" s="66" t="s">
        <v>229</v>
      </c>
      <c r="G190" s="107">
        <v>54202.49</v>
      </c>
      <c r="H190" s="55">
        <f>G190+G191+G192</f>
        <v>83890.46</v>
      </c>
    </row>
    <row r="191" spans="1:8" ht="12.75">
      <c r="A191" s="48"/>
      <c r="B191" s="42"/>
      <c r="C191" s="72" t="s">
        <v>12</v>
      </c>
      <c r="D191" s="34"/>
      <c r="E191" s="41"/>
      <c r="F191" s="66" t="s">
        <v>230</v>
      </c>
      <c r="G191" s="107">
        <v>26782.4</v>
      </c>
      <c r="H191" s="55"/>
    </row>
    <row r="192" spans="1:8" ht="12.75">
      <c r="A192" s="48"/>
      <c r="B192" s="42"/>
      <c r="C192" s="72"/>
      <c r="D192" s="65"/>
      <c r="E192" s="41"/>
      <c r="F192" s="66" t="s">
        <v>231</v>
      </c>
      <c r="G192" s="107">
        <v>2905.57</v>
      </c>
      <c r="H192" s="55"/>
    </row>
    <row r="193" spans="1:8" ht="12.75">
      <c r="A193" s="48"/>
      <c r="B193" s="42"/>
      <c r="C193" s="72"/>
      <c r="D193" s="65"/>
      <c r="E193" s="41"/>
      <c r="F193" s="66"/>
      <c r="G193" s="107"/>
      <c r="H193" s="55"/>
    </row>
    <row r="194" spans="1:8" ht="12.75">
      <c r="A194" s="48"/>
      <c r="B194" s="42">
        <v>1746</v>
      </c>
      <c r="C194" s="72" t="s">
        <v>81</v>
      </c>
      <c r="D194" s="74"/>
      <c r="E194" s="41"/>
      <c r="F194" s="66" t="s">
        <v>232</v>
      </c>
      <c r="G194" s="107">
        <v>10443.66</v>
      </c>
      <c r="H194" s="55">
        <f>G194+G195</f>
        <v>11002.72</v>
      </c>
    </row>
    <row r="195" spans="1:8" ht="12.75">
      <c r="A195" s="48"/>
      <c r="B195" s="42"/>
      <c r="C195" s="72"/>
      <c r="D195" s="8"/>
      <c r="E195" s="41"/>
      <c r="F195" s="66" t="s">
        <v>233</v>
      </c>
      <c r="G195" s="107">
        <v>559.06</v>
      </c>
      <c r="H195" s="55"/>
    </row>
    <row r="196" spans="1:8" ht="12.75">
      <c r="A196" s="48"/>
      <c r="B196" s="42"/>
      <c r="C196" s="72"/>
      <c r="D196" s="8"/>
      <c r="E196" s="41"/>
      <c r="F196" s="66"/>
      <c r="G196" s="107"/>
      <c r="H196" s="55"/>
    </row>
    <row r="197" spans="1:8" ht="12.75">
      <c r="A197" s="48"/>
      <c r="B197" s="42">
        <v>2080</v>
      </c>
      <c r="C197" s="72" t="s">
        <v>82</v>
      </c>
      <c r="D197" s="74"/>
      <c r="E197" s="41"/>
      <c r="F197" s="66" t="s">
        <v>234</v>
      </c>
      <c r="G197" s="107">
        <v>15158.13</v>
      </c>
      <c r="H197" s="55">
        <f>G197+G198</f>
        <v>17362.17</v>
      </c>
    </row>
    <row r="198" spans="1:8" ht="12.75">
      <c r="A198" s="48"/>
      <c r="B198" s="42"/>
      <c r="C198" s="72"/>
      <c r="D198" s="8"/>
      <c r="E198" s="41"/>
      <c r="F198" s="66" t="s">
        <v>235</v>
      </c>
      <c r="G198" s="107">
        <v>2204.04</v>
      </c>
      <c r="H198" s="55"/>
    </row>
    <row r="199" spans="1:8" ht="12.75">
      <c r="A199" s="48"/>
      <c r="B199" s="42"/>
      <c r="C199" s="72"/>
      <c r="D199" s="74"/>
      <c r="E199" s="41"/>
      <c r="F199" s="66"/>
      <c r="G199" s="107"/>
      <c r="H199" s="55"/>
    </row>
    <row r="200" spans="1:8" ht="12.75">
      <c r="A200" s="25"/>
      <c r="B200" s="42">
        <v>2719</v>
      </c>
      <c r="C200" s="72" t="s">
        <v>83</v>
      </c>
      <c r="D200" s="74"/>
      <c r="E200" s="41"/>
      <c r="F200" s="66" t="s">
        <v>236</v>
      </c>
      <c r="G200" s="107">
        <v>48674.65</v>
      </c>
      <c r="H200" s="55">
        <f>G200+G201+G202</f>
        <v>52461.4</v>
      </c>
    </row>
    <row r="201" spans="1:8" ht="12.75">
      <c r="A201" s="25"/>
      <c r="B201" s="42"/>
      <c r="C201" s="72"/>
      <c r="D201" s="8"/>
      <c r="E201" s="41"/>
      <c r="F201" s="66" t="s">
        <v>237</v>
      </c>
      <c r="G201" s="107">
        <v>3786.75</v>
      </c>
      <c r="H201" s="75"/>
    </row>
    <row r="202" spans="1:8" ht="12.75">
      <c r="A202" s="48"/>
      <c r="B202" s="76"/>
      <c r="C202" s="72"/>
      <c r="D202" s="77"/>
      <c r="E202" s="41"/>
      <c r="F202" s="66"/>
      <c r="G202" s="107"/>
      <c r="H202" s="75"/>
    </row>
    <row r="203" spans="1:8" ht="12.75">
      <c r="A203" s="48"/>
      <c r="B203" s="79">
        <v>2213</v>
      </c>
      <c r="C203" s="72" t="s">
        <v>84</v>
      </c>
      <c r="D203" s="74"/>
      <c r="E203" s="41"/>
      <c r="F203" s="66" t="s">
        <v>238</v>
      </c>
      <c r="G203" s="107">
        <v>38714.57</v>
      </c>
      <c r="H203" s="55">
        <f>G203+G204</f>
        <v>41639.97</v>
      </c>
    </row>
    <row r="204" spans="1:8" ht="12.75">
      <c r="A204" s="48"/>
      <c r="B204" s="79"/>
      <c r="C204" s="72" t="s">
        <v>85</v>
      </c>
      <c r="D204" s="8"/>
      <c r="E204" s="41"/>
      <c r="F204" s="66" t="s">
        <v>162</v>
      </c>
      <c r="G204" s="107">
        <v>2925.4</v>
      </c>
      <c r="H204" s="55"/>
    </row>
    <row r="205" spans="1:8" ht="12.75">
      <c r="A205" s="48"/>
      <c r="B205" s="79"/>
      <c r="C205" s="72"/>
      <c r="D205" s="74"/>
      <c r="E205" s="41"/>
      <c r="F205" s="66"/>
      <c r="G205" s="107"/>
      <c r="H205" s="55"/>
    </row>
    <row r="206" spans="1:8" ht="12.75">
      <c r="A206" s="48"/>
      <c r="B206" s="79">
        <v>3122</v>
      </c>
      <c r="C206" s="72" t="s">
        <v>86</v>
      </c>
      <c r="D206" s="74"/>
      <c r="E206" s="41"/>
      <c r="F206" s="66" t="s">
        <v>239</v>
      </c>
      <c r="G206" s="107">
        <v>27969.27</v>
      </c>
      <c r="H206" s="55">
        <f>G206+G207+G208</f>
        <v>43469.38</v>
      </c>
    </row>
    <row r="207" spans="1:8" ht="12.75">
      <c r="A207" s="48"/>
      <c r="B207" s="79"/>
      <c r="C207" s="72" t="s">
        <v>87</v>
      </c>
      <c r="D207" s="8"/>
      <c r="E207" s="41"/>
      <c r="F207" s="66" t="s">
        <v>240</v>
      </c>
      <c r="G207" s="107">
        <v>13284.71</v>
      </c>
      <c r="H207" s="55"/>
    </row>
    <row r="208" spans="1:8" ht="12.75">
      <c r="A208" s="48"/>
      <c r="B208" s="79"/>
      <c r="C208" s="72"/>
      <c r="D208" s="74"/>
      <c r="E208" s="41"/>
      <c r="F208" s="66" t="s">
        <v>241</v>
      </c>
      <c r="G208" s="107">
        <v>2215.4</v>
      </c>
      <c r="H208" s="55"/>
    </row>
    <row r="209" spans="1:8" ht="12.75">
      <c r="A209" s="48"/>
      <c r="B209" s="79"/>
      <c r="C209" s="72"/>
      <c r="D209" s="74"/>
      <c r="E209" s="41"/>
      <c r="F209" s="66"/>
      <c r="G209" s="107"/>
      <c r="H209" s="55"/>
    </row>
    <row r="210" spans="1:8" ht="12.75">
      <c r="A210" s="48"/>
      <c r="B210" s="79">
        <v>1718</v>
      </c>
      <c r="C210" s="72" t="s">
        <v>88</v>
      </c>
      <c r="D210" s="74"/>
      <c r="E210" s="41"/>
      <c r="F210" s="66" t="s">
        <v>242</v>
      </c>
      <c r="G210" s="107">
        <v>46315.25</v>
      </c>
      <c r="H210" s="55">
        <f>G210+G211</f>
        <v>50135.58</v>
      </c>
    </row>
    <row r="211" spans="1:8" ht="12.75">
      <c r="A211" s="25"/>
      <c r="B211" s="38"/>
      <c r="C211" s="78" t="s">
        <v>89</v>
      </c>
      <c r="D211" s="74"/>
      <c r="E211" s="28"/>
      <c r="F211" s="29" t="s">
        <v>243</v>
      </c>
      <c r="G211" s="33">
        <f>3504.89+315.44</f>
        <v>3820.33</v>
      </c>
      <c r="H211" s="30"/>
    </row>
    <row r="212" spans="1:8" ht="12.75">
      <c r="A212" s="48"/>
      <c r="B212" s="76"/>
      <c r="C212" s="72"/>
      <c r="D212" s="77"/>
      <c r="E212" s="41"/>
      <c r="F212" s="66"/>
      <c r="G212" s="107"/>
      <c r="H212" s="55"/>
    </row>
    <row r="213" spans="1:8" ht="12.75">
      <c r="A213" s="48"/>
      <c r="B213" s="79">
        <v>2191</v>
      </c>
      <c r="C213" s="72" t="s">
        <v>90</v>
      </c>
      <c r="D213" s="74"/>
      <c r="E213" s="41"/>
      <c r="F213" s="66" t="s">
        <v>244</v>
      </c>
      <c r="G213" s="107">
        <v>17381.34</v>
      </c>
      <c r="H213" s="55">
        <f>G213+G214</f>
        <v>19044.69</v>
      </c>
    </row>
    <row r="214" spans="1:8" ht="12.75">
      <c r="A214" s="48"/>
      <c r="B214" s="79"/>
      <c r="C214" s="72" t="s">
        <v>91</v>
      </c>
      <c r="D214" s="74"/>
      <c r="E214" s="41"/>
      <c r="F214" s="66" t="s">
        <v>245</v>
      </c>
      <c r="G214" s="107">
        <v>1663.35</v>
      </c>
      <c r="H214" s="55"/>
    </row>
    <row r="215" spans="1:8" ht="12.75">
      <c r="A215" s="48"/>
      <c r="B215" s="79"/>
      <c r="C215" s="72"/>
      <c r="D215" s="77"/>
      <c r="E215" s="41"/>
      <c r="F215" s="66"/>
      <c r="G215" s="107"/>
      <c r="H215" s="55"/>
    </row>
    <row r="216" spans="1:8" ht="12.75">
      <c r="A216" s="48"/>
      <c r="B216" s="79">
        <v>2486</v>
      </c>
      <c r="C216" s="72" t="s">
        <v>106</v>
      </c>
      <c r="D216" s="74"/>
      <c r="E216" s="41"/>
      <c r="F216" s="66" t="s">
        <v>246</v>
      </c>
      <c r="G216" s="107">
        <v>10958.52</v>
      </c>
      <c r="H216" s="55">
        <f>G216+G217</f>
        <v>11874.19</v>
      </c>
    </row>
    <row r="217" spans="1:8" ht="12.75">
      <c r="A217" s="48"/>
      <c r="B217" s="79"/>
      <c r="C217" s="72" t="s">
        <v>107</v>
      </c>
      <c r="D217" s="74"/>
      <c r="E217" s="41"/>
      <c r="F217" s="66" t="s">
        <v>247</v>
      </c>
      <c r="G217" s="107">
        <v>915.67</v>
      </c>
      <c r="H217" s="55"/>
    </row>
    <row r="218" spans="1:8" ht="13.5" thickBot="1">
      <c r="A218" s="80"/>
      <c r="B218" s="81"/>
      <c r="C218" s="82"/>
      <c r="D218" s="83"/>
      <c r="E218" s="84"/>
      <c r="F218" s="85"/>
      <c r="G218" s="110"/>
      <c r="H218" s="86"/>
    </row>
    <row r="219" spans="1:8" ht="13.5" thickBot="1">
      <c r="A219" s="87"/>
      <c r="B219" s="88"/>
      <c r="C219" s="89" t="s">
        <v>92</v>
      </c>
      <c r="D219" s="90"/>
      <c r="E219" s="91"/>
      <c r="F219" s="92"/>
      <c r="G219" s="93">
        <f>SUM(G11:G218)</f>
        <v>4801991.23</v>
      </c>
      <c r="H219" s="116">
        <f>SUM(H11:H218)</f>
        <v>4801991.2299999995</v>
      </c>
    </row>
    <row r="220" spans="5:8" ht="12.75">
      <c r="E220" s="4"/>
      <c r="F220" s="5"/>
      <c r="G220" s="5"/>
      <c r="H220" s="94"/>
    </row>
    <row r="221" spans="5:8" ht="12.75">
      <c r="E221" s="4"/>
      <c r="F221" s="5"/>
      <c r="G221" s="5"/>
      <c r="H221" s="35"/>
    </row>
    <row r="222" spans="4:7" ht="12.75">
      <c r="D222" s="4"/>
      <c r="E222" s="5"/>
      <c r="F222" s="5"/>
      <c r="G222" s="5"/>
    </row>
    <row r="223" spans="4:8" ht="12.75">
      <c r="D223" s="4"/>
      <c r="E223" s="5"/>
      <c r="F223" s="35"/>
      <c r="H223" s="35"/>
    </row>
    <row r="224" spans="1:7" ht="14.25" customHeight="1">
      <c r="A224" s="1" t="s">
        <v>2</v>
      </c>
      <c r="B224" s="1"/>
      <c r="C224" s="1"/>
      <c r="D224" s="3" t="s">
        <v>95</v>
      </c>
      <c r="G224" s="35"/>
    </row>
    <row r="225" spans="1:7" ht="12.75">
      <c r="A225" s="1" t="s">
        <v>1</v>
      </c>
      <c r="B225" s="1"/>
      <c r="C225" s="1"/>
      <c r="G225" s="35"/>
    </row>
    <row r="227" spans="1:8" ht="12.75">
      <c r="A227" s="4"/>
      <c r="B227" s="7"/>
      <c r="C227" s="8"/>
      <c r="D227" s="8" t="s">
        <v>96</v>
      </c>
      <c r="E227" s="8"/>
      <c r="F227" s="1"/>
      <c r="G227" s="5"/>
      <c r="H227" s="94"/>
    </row>
    <row r="228" spans="1:8" ht="12.75">
      <c r="A228" s="4"/>
      <c r="B228" s="7"/>
      <c r="C228" s="8"/>
      <c r="D228" s="8" t="s">
        <v>248</v>
      </c>
      <c r="E228" s="8"/>
      <c r="G228" s="5"/>
      <c r="H228" s="94"/>
    </row>
    <row r="229" spans="5:8" ht="12.75">
      <c r="E229" s="4"/>
      <c r="F229" s="5"/>
      <c r="G229" s="5" t="s">
        <v>113</v>
      </c>
      <c r="H229" s="94"/>
    </row>
    <row r="230" spans="2:8" ht="12.75">
      <c r="B230" s="2" t="s">
        <v>3</v>
      </c>
      <c r="C230" s="1"/>
      <c r="D230" s="4" t="s">
        <v>97</v>
      </c>
      <c r="E230" s="4"/>
      <c r="F230" s="5"/>
      <c r="G230" s="5"/>
      <c r="H230" s="94"/>
    </row>
    <row r="231" spans="5:8" ht="13.5" thickBot="1">
      <c r="E231" s="4"/>
      <c r="F231" s="5"/>
      <c r="G231" s="5"/>
      <c r="H231" s="94"/>
    </row>
    <row r="232" spans="1:8" ht="28.5" customHeight="1" thickBot="1">
      <c r="A232" s="11" t="s">
        <v>4</v>
      </c>
      <c r="B232" s="95" t="s">
        <v>98</v>
      </c>
      <c r="C232" s="11" t="s">
        <v>99</v>
      </c>
      <c r="D232" s="13" t="s">
        <v>6</v>
      </c>
      <c r="E232" s="14" t="s">
        <v>7</v>
      </c>
      <c r="F232" s="15" t="s">
        <v>8</v>
      </c>
      <c r="G232" s="16" t="s">
        <v>9</v>
      </c>
      <c r="H232" s="17" t="s">
        <v>10</v>
      </c>
    </row>
    <row r="233" spans="1:8" ht="12.75">
      <c r="A233" s="79"/>
      <c r="B233" s="42" t="s">
        <v>109</v>
      </c>
      <c r="C233" s="96" t="s">
        <v>100</v>
      </c>
      <c r="D233" s="21"/>
      <c r="E233" s="34"/>
      <c r="F233" s="29" t="s">
        <v>163</v>
      </c>
      <c r="G233" s="66">
        <v>34329.05</v>
      </c>
      <c r="H233" s="97">
        <f>G233+G234+G235</f>
        <v>34329.05</v>
      </c>
    </row>
    <row r="234" spans="1:8" ht="12.75">
      <c r="A234" s="79"/>
      <c r="B234" s="42"/>
      <c r="C234" s="50" t="s">
        <v>58</v>
      </c>
      <c r="D234" s="21"/>
      <c r="E234" s="28"/>
      <c r="F234" s="66"/>
      <c r="G234" s="66"/>
      <c r="H234" s="55"/>
    </row>
    <row r="235" spans="1:8" ht="13.5" thickBot="1">
      <c r="A235" s="79"/>
      <c r="B235" s="42"/>
      <c r="C235" s="39"/>
      <c r="D235" s="40"/>
      <c r="E235" s="41"/>
      <c r="F235" s="66"/>
      <c r="G235" s="66"/>
      <c r="H235" s="55"/>
    </row>
    <row r="236" spans="1:8" ht="13.5" thickBot="1">
      <c r="A236" s="98"/>
      <c r="B236" s="99"/>
      <c r="C236" s="100"/>
      <c r="D236" s="101"/>
      <c r="E236" s="102"/>
      <c r="F236" s="103"/>
      <c r="G236" s="103">
        <f>SUM(G233:G235)</f>
        <v>34329.05</v>
      </c>
      <c r="H236" s="104">
        <f>SUM(H233:H235)</f>
        <v>34329.05</v>
      </c>
    </row>
    <row r="238" spans="1:8" ht="12.75">
      <c r="A238" s="4"/>
      <c r="B238" s="7"/>
      <c r="C238" s="8"/>
      <c r="D238" s="8" t="s">
        <v>96</v>
      </c>
      <c r="E238" s="8"/>
      <c r="F238" s="1" t="s">
        <v>95</v>
      </c>
      <c r="G238" s="5"/>
      <c r="H238" s="94"/>
    </row>
    <row r="239" spans="1:8" ht="12.75">
      <c r="A239" s="4"/>
      <c r="B239" s="7"/>
      <c r="C239" s="8"/>
      <c r="D239" s="8" t="s">
        <v>248</v>
      </c>
      <c r="E239" s="8"/>
      <c r="G239" s="5"/>
      <c r="H239" s="94"/>
    </row>
    <row r="240" spans="5:8" ht="12.75">
      <c r="E240" s="4"/>
      <c r="F240" s="5"/>
      <c r="G240" s="5" t="s">
        <v>113</v>
      </c>
      <c r="H240" s="94"/>
    </row>
    <row r="241" spans="2:8" ht="12.75">
      <c r="B241" s="2" t="s">
        <v>3</v>
      </c>
      <c r="C241" s="1"/>
      <c r="D241" s="4" t="s">
        <v>101</v>
      </c>
      <c r="E241" s="4"/>
      <c r="F241" s="5"/>
      <c r="G241" s="5"/>
      <c r="H241" s="94"/>
    </row>
    <row r="242" spans="5:8" ht="13.5" thickBot="1">
      <c r="E242" s="4"/>
      <c r="F242" s="5"/>
      <c r="G242" s="5"/>
      <c r="H242" s="94"/>
    </row>
    <row r="243" spans="1:8" ht="24" customHeight="1" thickBot="1">
      <c r="A243" s="11" t="s">
        <v>4</v>
      </c>
      <c r="B243" s="95" t="s">
        <v>98</v>
      </c>
      <c r="C243" s="11" t="s">
        <v>99</v>
      </c>
      <c r="D243" s="13" t="s">
        <v>6</v>
      </c>
      <c r="E243" s="14" t="s">
        <v>7</v>
      </c>
      <c r="F243" s="15" t="s">
        <v>8</v>
      </c>
      <c r="G243" s="16" t="s">
        <v>9</v>
      </c>
      <c r="H243" s="17" t="s">
        <v>10</v>
      </c>
    </row>
    <row r="244" spans="1:8" ht="12.75">
      <c r="A244" s="79"/>
      <c r="B244" s="42" t="s">
        <v>249</v>
      </c>
      <c r="C244" s="96" t="s">
        <v>102</v>
      </c>
      <c r="D244" s="21"/>
      <c r="E244" s="34"/>
      <c r="F244" s="29" t="s">
        <v>170</v>
      </c>
      <c r="G244" s="23">
        <v>60000</v>
      </c>
      <c r="H244" s="97">
        <f>G244+G245+G246</f>
        <v>60000</v>
      </c>
    </row>
    <row r="245" spans="1:8" ht="12.75">
      <c r="A245" s="79"/>
      <c r="B245" s="42"/>
      <c r="C245" s="50" t="s">
        <v>103</v>
      </c>
      <c r="D245" s="21"/>
      <c r="E245" s="28"/>
      <c r="F245" s="66"/>
      <c r="G245" s="66"/>
      <c r="H245" s="55"/>
    </row>
    <row r="246" spans="1:8" ht="13.5" thickBot="1">
      <c r="A246" s="79"/>
      <c r="B246" s="42"/>
      <c r="C246" s="39"/>
      <c r="D246" s="40"/>
      <c r="E246" s="41"/>
      <c r="F246" s="66"/>
      <c r="G246" s="66"/>
      <c r="H246" s="55"/>
    </row>
    <row r="247" spans="1:8" ht="13.5" thickBot="1">
      <c r="A247" s="98"/>
      <c r="B247" s="99"/>
      <c r="C247" s="100"/>
      <c r="D247" s="101"/>
      <c r="E247" s="102"/>
      <c r="F247" s="103"/>
      <c r="G247" s="103">
        <f>SUM(G244:G246)</f>
        <v>60000</v>
      </c>
      <c r="H247" s="104">
        <f>SUM(H244:H246)</f>
        <v>60000</v>
      </c>
    </row>
    <row r="248" ht="17.25" customHeight="1"/>
    <row r="249" spans="1:8" ht="12.75">
      <c r="A249" s="4"/>
      <c r="B249" s="7"/>
      <c r="C249" s="8"/>
      <c r="D249" s="8" t="s">
        <v>96</v>
      </c>
      <c r="E249" s="8"/>
      <c r="F249" s="1"/>
      <c r="G249" s="5"/>
      <c r="H249" s="94"/>
    </row>
    <row r="250" spans="1:8" ht="12.75">
      <c r="A250" s="4"/>
      <c r="B250" s="7"/>
      <c r="C250" s="8"/>
      <c r="D250" s="8" t="s">
        <v>248</v>
      </c>
      <c r="E250" s="8"/>
      <c r="G250" s="5"/>
      <c r="H250" s="94"/>
    </row>
    <row r="251" spans="5:8" ht="12.75">
      <c r="E251" s="4"/>
      <c r="F251" s="5"/>
      <c r="G251" s="5" t="s">
        <v>113</v>
      </c>
      <c r="H251" s="94"/>
    </row>
    <row r="252" spans="2:8" ht="12.75">
      <c r="B252" s="2" t="s">
        <v>3</v>
      </c>
      <c r="C252" s="1"/>
      <c r="D252" s="4" t="s">
        <v>104</v>
      </c>
      <c r="E252" s="4"/>
      <c r="F252" s="5"/>
      <c r="G252" s="5"/>
      <c r="H252" s="94"/>
    </row>
    <row r="253" spans="5:8" ht="13.5" thickBot="1">
      <c r="E253" s="4"/>
      <c r="F253" s="5"/>
      <c r="G253" s="5"/>
      <c r="H253" s="94"/>
    </row>
    <row r="254" spans="1:8" ht="27" customHeight="1" thickBot="1">
      <c r="A254" s="11" t="s">
        <v>4</v>
      </c>
      <c r="B254" s="95" t="s">
        <v>98</v>
      </c>
      <c r="C254" s="11" t="s">
        <v>99</v>
      </c>
      <c r="D254" s="13" t="s">
        <v>6</v>
      </c>
      <c r="E254" s="14" t="s">
        <v>7</v>
      </c>
      <c r="F254" s="15" t="s">
        <v>8</v>
      </c>
      <c r="G254" s="16" t="s">
        <v>9</v>
      </c>
      <c r="H254" s="17" t="s">
        <v>10</v>
      </c>
    </row>
    <row r="255" spans="1:8" ht="12.75">
      <c r="A255" s="34"/>
      <c r="B255" s="26" t="s">
        <v>250</v>
      </c>
      <c r="C255" s="96" t="s">
        <v>105</v>
      </c>
      <c r="D255" s="21"/>
      <c r="E255" s="34"/>
      <c r="F255" s="66" t="s">
        <v>251</v>
      </c>
      <c r="G255" s="107">
        <v>88341.43</v>
      </c>
      <c r="H255" s="30">
        <f>G255+G256+G257</f>
        <v>104889.72</v>
      </c>
    </row>
    <row r="256" spans="1:8" ht="12.75">
      <c r="A256" s="65"/>
      <c r="B256" s="42"/>
      <c r="C256" s="45"/>
      <c r="D256" s="21"/>
      <c r="E256" s="28"/>
      <c r="F256" s="66" t="s">
        <v>252</v>
      </c>
      <c r="G256" s="107">
        <v>13935.58</v>
      </c>
      <c r="H256" s="55"/>
    </row>
    <row r="257" spans="1:8" ht="12.75">
      <c r="A257" s="79"/>
      <c r="B257" s="42"/>
      <c r="C257" s="39"/>
      <c r="D257" s="40"/>
      <c r="E257" s="41"/>
      <c r="F257" s="66" t="s">
        <v>253</v>
      </c>
      <c r="G257" s="107">
        <v>2612.71</v>
      </c>
      <c r="H257" s="55"/>
    </row>
    <row r="258" spans="1:8" ht="13.5" thickBot="1">
      <c r="A258" s="105"/>
      <c r="B258" s="81"/>
      <c r="C258" s="111"/>
      <c r="D258" s="112"/>
      <c r="E258" s="84"/>
      <c r="F258" s="85"/>
      <c r="G258" s="85"/>
      <c r="H258" s="86"/>
    </row>
    <row r="259" spans="1:8" ht="13.5" thickBot="1">
      <c r="A259" s="98" t="s">
        <v>95</v>
      </c>
      <c r="B259" s="99"/>
      <c r="C259" s="100"/>
      <c r="D259" s="101"/>
      <c r="E259" s="102"/>
      <c r="F259" s="103"/>
      <c r="G259" s="103">
        <f>SUM(G255:G257)</f>
        <v>104889.72</v>
      </c>
      <c r="H259" s="104">
        <f>SUM(H255:H257)</f>
        <v>104889.72</v>
      </c>
    </row>
    <row r="261" spans="5:8" ht="12.75">
      <c r="E261" s="106"/>
      <c r="G261" s="35"/>
      <c r="H261" s="94"/>
    </row>
    <row r="262" spans="5:8" ht="12.75">
      <c r="E262" s="5" t="s">
        <v>93</v>
      </c>
      <c r="G262" s="35" t="s">
        <v>110</v>
      </c>
      <c r="H262" s="94">
        <f>H259+H247+H236</f>
        <v>199218.77000000002</v>
      </c>
    </row>
    <row r="263" spans="5:8" ht="12.75">
      <c r="E263" s="5" t="s">
        <v>94</v>
      </c>
      <c r="F263" s="35"/>
      <c r="G263" s="35"/>
      <c r="H263" s="106">
        <f>H262+H219</f>
        <v>5001210</v>
      </c>
    </row>
    <row r="264" spans="5:8" ht="12.75">
      <c r="E264" s="106"/>
      <c r="F264" s="35"/>
      <c r="H264" s="106"/>
    </row>
    <row r="265" spans="6:8" ht="12.75">
      <c r="F265" s="1"/>
      <c r="H265" s="113"/>
    </row>
    <row r="266" spans="6:8" ht="12.75">
      <c r="F266" s="1"/>
      <c r="H266" s="35"/>
    </row>
    <row r="267" spans="6:8" ht="12.75">
      <c r="F267" s="115"/>
      <c r="H267" s="35"/>
    </row>
    <row r="268" spans="6:8" ht="12.75">
      <c r="F268" s="1"/>
      <c r="H268" s="35"/>
    </row>
    <row r="269" ht="12.75">
      <c r="H269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D12" sqref="D12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35.8515625" style="3" customWidth="1"/>
    <col min="4" max="4" width="30.421875" style="3" customWidth="1"/>
    <col min="5" max="5" width="10.421875" style="3" customWidth="1"/>
    <col min="6" max="6" width="16.28125" style="3" customWidth="1"/>
    <col min="7" max="16384" width="9.140625" style="3" customWidth="1"/>
  </cols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Windows User</cp:lastModifiedBy>
  <cp:lastPrinted>2014-10-30T14:00:07Z</cp:lastPrinted>
  <dcterms:created xsi:type="dcterms:W3CDTF">2004-07-19T18:33:12Z</dcterms:created>
  <dcterms:modified xsi:type="dcterms:W3CDTF">2015-02-24T14:09:45Z</dcterms:modified>
  <cp:category/>
  <cp:version/>
  <cp:contentType/>
  <cp:contentStatus/>
</cp:coreProperties>
</file>